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Документ!$11:$13</definedName>
    <definedName name="_xlnm.Print_Area" localSheetId="0">Документ!$A$1:$J$79</definedName>
  </definedNames>
  <calcPr calcId="145621"/>
</workbook>
</file>

<file path=xl/calcChain.xml><?xml version="1.0" encoding="utf-8"?>
<calcChain xmlns="http://schemas.openxmlformats.org/spreadsheetml/2006/main">
  <c r="J79" i="1" l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J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</calcChain>
</file>

<file path=xl/sharedStrings.xml><?xml version="1.0" encoding="utf-8"?>
<sst xmlns="http://schemas.openxmlformats.org/spreadsheetml/2006/main" count="343" uniqueCount="111">
  <si>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</si>
  <si>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</si>
  <si>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</si>
  <si>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</si>
  <si>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</si>
  <si>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</si>
  <si>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</si>
  <si>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</si>
  <si>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</si>
  <si>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% исполнения</t>
  </si>
  <si>
    <t>Остаток росписи</t>
  </si>
  <si>
    <t>Приложение № 2</t>
  </si>
  <si>
    <t>к Постановлению администрации</t>
  </si>
  <si>
    <t>МО СП деревня Михали</t>
  </si>
  <si>
    <t>в разрезе ведомственной структуры расходов муниципального бюджета</t>
  </si>
  <si>
    <t>001</t>
  </si>
  <si>
    <t>0100</t>
  </si>
  <si>
    <t>0103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</si>
  <si>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внешнего муниципального финансового контроля</t>
  </si>
  <si>
    <t>540</t>
  </si>
  <si>
    <t>0104</t>
  </si>
  <si>
    <t xml:space="preserve">            Функционирование Главы Администрации сельского поселения</t>
  </si>
  <si>
    <t>120</t>
  </si>
  <si>
    <t xml:space="preserve">            Функционирование центрального аппарата администрации сельского поселения</t>
  </si>
  <si>
    <t>240</t>
  </si>
  <si>
    <t>850</t>
  </si>
  <si>
    <t>0106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</si>
  <si>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составления, исполнения бюджета поселения и составления отчета об исполнении бюджета поселения</t>
  </si>
  <si>
    <t>0111</t>
  </si>
  <si>
    <t xml:space="preserve">            Резервный фонд администрации сельского поселения</t>
  </si>
  <si>
    <t>870</t>
  </si>
  <si>
    <t>0113</t>
  </si>
  <si>
    <t xml:space="preserve">            Стимулирование руководителей органов местного самоуправления сельских поселений Износковского района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</si>
  <si>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</si>
  <si>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</si>
  <si>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0200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</si>
  <si>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</si>
  <si>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</si>
  <si>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0400</t>
  </si>
  <si>
    <t>0409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</si>
  <si>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</si>
  <si>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</si>
  <si>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0500</t>
  </si>
  <si>
    <t>0503</t>
  </si>
  <si>
    <t xml:space="preserve">            Исполнение переданных полномочий муниципального района на содержание на территории муниципального района межпоселенческих мест захоронения</t>
  </si>
  <si>
    <t xml:space="preserve">            Организация уличного освещения</t>
  </si>
  <si>
    <t xml:space="preserve">            Содержание и ремонт братских мест захоронений</t>
  </si>
  <si>
    <t xml:space="preserve">            Прочие мероприятия в области благоустройства</t>
  </si>
  <si>
    <t>0700</t>
  </si>
  <si>
    <t>0707</t>
  </si>
  <si>
    <t xml:space="preserve">            Осуществление полномочий по организации и осуществлению мероприятий по работе с детьми и молодежью в поселении</t>
  </si>
  <si>
    <t>0800</t>
  </si>
  <si>
    <t>0801</t>
  </si>
  <si>
    <t xml:space="preserve">            Осуществление полномочий по созданию условий для организации досуга и обеспечения жителей поселения услугами организаций культуры</t>
  </si>
  <si>
    <t>1100</t>
  </si>
  <si>
    <t>1101</t>
  </si>
  <si>
    <t xml:space="preserve">           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</si>
  <si>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ИСПОЛНЕНИЕ РАСХОДОВ БЮДЖЕТА ЗА 1 КВАРТАЛ 2022 ГОДА</t>
  </si>
  <si>
    <t xml:space="preserve">    Администрация муниципального образования сельское поселение д. Михали</t>
  </si>
  <si>
    <t>0000</t>
  </si>
  <si>
    <t>0000000000</t>
  </si>
  <si>
    <t>000</t>
  </si>
  <si>
    <t xml:space="preserve">        ОБЩЕГОСУДАРСТВЕННЫЕ ВОПРОСЫ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</si>
  <si>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</si>
  <si>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0100201080</t>
  </si>
  <si>
    <t xml:space="preserve">              Иные межбюджетные трансферты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</si>
  <si>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</si>
  <si>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0100101020</t>
  </si>
  <si>
    <t xml:space="preserve">              Расходы на выплаты персоналу государственных (муниципальных) органов</t>
  </si>
  <si>
    <t>0100101030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</si>
  <si>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</si>
  <si>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  Уплата налогов, сборов и иных платежей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</si>
  <si>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</si>
  <si>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>0100201040</t>
  </si>
  <si>
    <t xml:space="preserve">          Резервные фонды</t>
  </si>
  <si>
    <t>0100301150</t>
  </si>
  <si>
    <t xml:space="preserve">              Резервные средства</t>
  </si>
  <si>
    <t xml:space="preserve">          Другие общегосударственные вопросы</t>
  </si>
  <si>
    <t>0100100170</t>
  </si>
  <si>
    <t>0100201050</t>
  </si>
  <si>
    <t>0100201060</t>
  </si>
  <si>
    <t xml:space="preserve">            Прочие мероприятия проводимые органами местного самоуправления</t>
  </si>
  <si>
    <t>0100901210</t>
  </si>
  <si>
    <t xml:space="preserve">        НАЦИОНАЛЬНАЯ ОБОРОНА</t>
  </si>
  <si>
    <t xml:space="preserve">          Мобилизационная и вневойсковая подготовка</t>
  </si>
  <si>
    <t>9990051180</t>
  </si>
  <si>
    <t xml:space="preserve">        НАЦИОНАЛЬНАЯ ЭКОНОМИКА</t>
  </si>
  <si>
    <t xml:space="preserve">          Дорожное хозяйство (дорожные фонды)</t>
  </si>
  <si>
    <t>0200004130</t>
  </si>
  <si>
    <t>0200004210</t>
  </si>
  <si>
    <t xml:space="preserve">        ЖИЛИЩНО-КОММУНАЛЬНОЕ ХОЗЯЙСТВО</t>
  </si>
  <si>
    <t xml:space="preserve">          Благоустройство</t>
  </si>
  <si>
    <t>0500102600</t>
  </si>
  <si>
    <t xml:space="preserve">            Мероприятия по ликвидации очагов распространения борщевика Сосновского</t>
  </si>
  <si>
    <t>0500202210</t>
  </si>
  <si>
    <t>0500202250</t>
  </si>
  <si>
    <t>0500202260</t>
  </si>
  <si>
    <t>0500202270</t>
  </si>
  <si>
    <t xml:space="preserve">            Очистка ложа и благоустройство береговой полосы пруда в д. Михайловское в рамках реализации инициативных проектов</t>
  </si>
  <si>
    <t>05003S0246</t>
  </si>
  <si>
    <t xml:space="preserve">        ОБРАЗОВАНИЕ</t>
  </si>
  <si>
    <t xml:space="preserve">          Молодежная политика</t>
  </si>
  <si>
    <t>0100201070</t>
  </si>
  <si>
    <t xml:space="preserve">        КУЛЬТУРА, КИНЕМАТОГРАФИЯ</t>
  </si>
  <si>
    <t xml:space="preserve">          Культура</t>
  </si>
  <si>
    <t>0100201090</t>
  </si>
  <si>
    <t xml:space="preserve">        ФИЗИЧЕСКАЯ КУЛЬТУРА И СПОРТ</t>
  </si>
  <si>
    <t xml:space="preserve">          Физическая культура</t>
  </si>
  <si>
    <t>0100201100</t>
  </si>
  <si>
    <t>ВСЕГО РАСХОДОВ:</t>
  </si>
  <si>
    <t>от 06.05.2022 г.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</si>
</sst>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2"/>
      <color indexed="8"/>
      <name val="Times New Roman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2">
      <alignment horizontal="left"/>
      <protection locked="0"/>
    </xf>
    <xf numFmtId="0" fontId="11" fillId="0" borderId="3">
      <alignment horizontal="center" vertical="center" wrapText="1"/>
    </xf>
    <xf numFmtId="0" fontId="9" fillId="0" borderId="3">
      <alignment horizontal="center" vertical="center" shrinkToFit="1"/>
    </xf>
    <xf numFmtId="0" fontId="8" fillId="3" borderId="4">
      <alignment horizontal="left"/>
      <protection locked="0"/>
    </xf>
    <xf numFmtId="49" fontId="11" fillId="0" borderId="3">
      <alignment horizontal="left" vertical="top" wrapText="1"/>
    </xf>
    <xf numFmtId="49" fontId="9" fillId="0" borderId="3">
      <alignment horizontal="left" vertical="top" wrapText="1"/>
    </xf>
    <xf numFmtId="0" fontId="8" fillId="3" borderId="5">
      <alignment horizontal="left"/>
      <protection locked="0"/>
    </xf>
    <xf numFmtId="0" fontId="11" fillId="0" borderId="3">
      <alignment horizontal="left"/>
    </xf>
    <xf numFmtId="0" fontId="9" fillId="0" borderId="5"/>
    <xf numFmtId="0" fontId="9" fillId="0" borderId="0">
      <alignment horizontal="left" wrapText="1"/>
    </xf>
    <xf numFmtId="49" fontId="11" fillId="0" borderId="3">
      <alignment horizontal="center" vertical="top" wrapText="1"/>
    </xf>
    <xf numFmtId="49" fontId="9" fillId="0" borderId="3">
      <alignment horizontal="center" vertical="top" wrapText="1"/>
    </xf>
    <xf numFmtId="4" fontId="11" fillId="4" borderId="3">
      <alignment horizontal="right" vertical="top" shrinkToFit="1"/>
    </xf>
    <xf numFmtId="4" fontId="9" fillId="4" borderId="3">
      <alignment horizontal="right" vertical="top" shrinkToFit="1"/>
    </xf>
    <xf numFmtId="4" fontId="11" fillId="5" borderId="3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6"/>
  </cellStyleXfs>
  <cellXfs count="24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" fillId="0" borderId="8" xfId="14" applyNumberFormat="1" applyFont="1" applyBorder="1" applyProtection="1">
      <alignment horizontal="center" vertical="center" shrinkToFit="1"/>
      <protection locked="0"/>
    </xf>
    <xf numFmtId="0" fontId="14" fillId="0" borderId="7" xfId="22" applyNumberFormat="1" applyFont="1" applyBorder="1" applyAlignment="1" applyProtection="1">
      <alignment vertical="top" wrapText="1"/>
    </xf>
    <xf numFmtId="1" fontId="14" fillId="0" borderId="7" xfId="10" applyNumberFormat="1" applyFont="1" applyBorder="1" applyAlignment="1" applyProtection="1">
      <alignment horizontal="center" vertical="top" shrinkToFit="1"/>
    </xf>
    <xf numFmtId="4" fontId="14" fillId="0" borderId="7" xfId="23" applyNumberFormat="1" applyFont="1" applyBorder="1" applyAlignment="1" applyProtection="1">
      <alignment horizontal="right" vertical="top" shrinkToFit="1"/>
    </xf>
    <xf numFmtId="4" fontId="13" fillId="0" borderId="7" xfId="13" applyNumberFormat="1" applyFont="1" applyBorder="1" applyAlignment="1" applyProtection="1">
      <alignment horizontal="right" vertical="top" shrinkToFit="1"/>
    </xf>
    <xf numFmtId="0" fontId="13" fillId="0" borderId="7" xfId="22" applyNumberFormat="1" applyFont="1" applyBorder="1" applyAlignment="1" applyProtection="1">
      <alignment vertical="top" wrapText="1"/>
    </xf>
    <xf numFmtId="1" fontId="13" fillId="0" borderId="7" xfId="10" applyNumberFormat="1" applyFont="1" applyBorder="1" applyAlignment="1" applyProtection="1">
      <alignment horizontal="center" vertical="top" shrinkToFit="1"/>
    </xf>
    <xf numFmtId="4" fontId="13" fillId="0" borderId="7" xfId="23" applyNumberFormat="1" applyFont="1" applyBorder="1" applyAlignment="1" applyProtection="1">
      <alignment horizontal="right" vertical="top" shrinkToFit="1"/>
    </xf>
    <xf numFmtId="4" fontId="13" fillId="0" borderId="7" xfId="10" applyNumberFormat="1" applyFont="1" applyBorder="1" applyAlignment="1" applyProtection="1">
      <alignment horizontal="right" vertical="top" shrinkToFit="1"/>
    </xf>
    <xf numFmtId="4" fontId="14" fillId="0" borderId="7" xfId="10" applyNumberFormat="1" applyFont="1" applyBorder="1" applyAlignment="1" applyProtection="1">
      <alignment horizontal="right" vertical="top" shrinkToFit="1"/>
    </xf>
    <xf numFmtId="0" fontId="12" fillId="0" borderId="3" xfId="13" applyNumberFormat="1" applyFont="1" applyProtection="1">
      <alignment horizontal="center" vertical="center" wrapText="1"/>
      <protection locked="0"/>
    </xf>
    <xf numFmtId="0" fontId="12" fillId="0" borderId="3" xfId="13" applyFont="1">
      <alignment horizontal="center" vertical="center" wrapText="1"/>
    </xf>
    <xf numFmtId="0" fontId="13" fillId="0" borderId="7" xfId="11" applyNumberFormat="1" applyFont="1" applyBorder="1" applyAlignment="1" applyProtection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79"/>
  <sheetViews>
    <sheetView tabSelected="1" zoomScaleNormal="100" workbookViewId="0">
      <selection activeCell="L12" sqref="L12"/>
    </sheetView>
  </sheetViews>
  <sheetFormatPr defaultRowHeight="15" x14ac:dyDescent="0.25"/>
  <cols>
    <col min="1" max="1" width="51.5703125" style="1" customWidth="1"/>
    <col min="2" max="2" width="7" style="1" customWidth="1"/>
    <col min="3" max="3" width="8.5703125" style="1" customWidth="1"/>
    <col min="4" max="4" width="14.28515625" style="1" customWidth="1"/>
    <col min="5" max="5" width="9.85546875" style="1" customWidth="1"/>
    <col min="6" max="6" width="14.42578125" style="1" customWidth="1"/>
    <col min="7" max="7" width="14.7109375" style="1" customWidth="1"/>
    <col min="8" max="8" width="12.7109375" style="1" customWidth="1"/>
    <col min="9" max="9" width="9.5703125" style="1" customWidth="1"/>
    <col min="10" max="10" width="14.42578125" style="1" customWidth="1"/>
    <col min="11" max="16384" width="9.140625" style="1"/>
  </cols>
  <sheetData>
    <row r="1" spans="1:10" ht="15.75" x14ac:dyDescent="0.25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.75" x14ac:dyDescent="0.25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9" t="s">
        <v>110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3"/>
    </row>
    <row r="7" spans="1:10" ht="18" customHeight="1" x14ac:dyDescent="0.25">
      <c r="A7" s="21" t="s">
        <v>57</v>
      </c>
      <c r="B7" s="21"/>
      <c r="C7" s="21"/>
      <c r="D7" s="21"/>
      <c r="E7" s="21"/>
      <c r="F7" s="21"/>
      <c r="G7" s="21"/>
      <c r="H7" s="21"/>
      <c r="I7" s="21"/>
      <c r="J7" s="21"/>
    </row>
    <row r="8" spans="1:10" ht="15.7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12.75" customHeight="1" x14ac:dyDescent="0.25">
      <c r="A10" s="23" t="s">
        <v>0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15.75" customHeight="1" x14ac:dyDescent="0.25">
      <c r="A11" s="15" t="s">
        <v>1</v>
      </c>
      <c r="B11" s="15" t="s">
        <v>2</v>
      </c>
      <c r="C11" s="15" t="s">
        <v>3</v>
      </c>
      <c r="D11" s="15" t="s">
        <v>4</v>
      </c>
      <c r="E11" s="15" t="s">
        <v>5</v>
      </c>
      <c r="F11" s="15" t="s">
        <v>6</v>
      </c>
      <c r="G11" s="15" t="s">
        <v>7</v>
      </c>
      <c r="H11" s="15" t="s">
        <v>8</v>
      </c>
      <c r="I11" s="15" t="s">
        <v>9</v>
      </c>
      <c r="J11" s="15" t="s">
        <v>10</v>
      </c>
    </row>
    <row r="12" spans="1:10" ht="78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12.7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31.5" x14ac:dyDescent="0.25">
      <c r="A14" s="10" t="s">
        <v>58</v>
      </c>
      <c r="B14" s="11" t="s">
        <v>15</v>
      </c>
      <c r="C14" s="11" t="s">
        <v>59</v>
      </c>
      <c r="D14" s="11" t="s">
        <v>60</v>
      </c>
      <c r="E14" s="11" t="s">
        <v>61</v>
      </c>
      <c r="F14" s="12">
        <v>3968966</v>
      </c>
      <c r="G14" s="12">
        <v>6831243.4400000004</v>
      </c>
      <c r="H14" s="12">
        <v>1166065.08</v>
      </c>
      <c r="I14" s="13">
        <f>H14/G14*100</f>
        <v>17.069587553741165</v>
      </c>
      <c r="J14" s="13">
        <f>G14-H14</f>
        <v>5665178.3600000003</v>
      </c>
    </row>
    <row r="15" spans="1:10" ht="15.75" x14ac:dyDescent="0.25">
      <c r="A15" s="6" t="s">
        <v>62</v>
      </c>
      <c r="B15" s="7" t="s">
        <v>15</v>
      </c>
      <c r="C15" s="7" t="s">
        <v>16</v>
      </c>
      <c r="D15" s="7" t="s">
        <v>60</v>
      </c>
      <c r="E15" s="7" t="s">
        <v>61</v>
      </c>
      <c r="F15" s="8">
        <v>1767913</v>
      </c>
      <c r="G15" s="8">
        <v>2221276.56</v>
      </c>
      <c r="H15" s="8">
        <v>596683.16</v>
      </c>
      <c r="I15" s="14">
        <f t="shared" ref="I15:I77" si="0">H15/G15*100</f>
        <v>26.862173344142253</v>
      </c>
      <c r="J15" s="14">
        <f t="shared" ref="J15:J77" si="1">G15-H15</f>
        <v>1624593.4</v>
      </c>
    </row>
    <row r="16" spans="1:10" ht="63" x14ac:dyDescent="0.25">
      <c r="A16" s="6" t="s">
        <v>63</v>
      </c>
      <c r="B16" s="7" t="s">
        <v>15</v>
      </c>
      <c r="C16" s="7" t="s">
        <v>17</v>
      </c>
      <c r="D16" s="7" t="s">
        <v>60</v>
      </c>
      <c r="E16" s="7" t="s">
        <v>61</v>
      </c>
      <c r="F16" s="8">
        <v>4000</v>
      </c>
      <c r="G16" s="8">
        <v>4000</v>
      </c>
      <c r="H16" s="8">
        <v>4000</v>
      </c>
      <c r="I16" s="14">
        <f t="shared" si="0"/>
        <v>100</v>
      </c>
      <c r="J16" s="14">
        <f t="shared" si="1"/>
        <v>0</v>
      </c>
    </row>
    <row r="17" spans="1:10" ht="126" x14ac:dyDescent="0.25">
      <c r="A17" s="6" t="s">
        <v>18</v>
      </c>
      <c r="B17" s="7" t="s">
        <v>15</v>
      </c>
      <c r="C17" s="7" t="s">
        <v>17</v>
      </c>
      <c r="D17" s="7" t="s">
        <v>64</v>
      </c>
      <c r="E17" s="7" t="s">
        <v>61</v>
      </c>
      <c r="F17" s="8">
        <v>4000</v>
      </c>
      <c r="G17" s="8">
        <v>4000</v>
      </c>
      <c r="H17" s="8">
        <v>4000</v>
      </c>
      <c r="I17" s="14">
        <f t="shared" si="0"/>
        <v>100</v>
      </c>
      <c r="J17" s="14">
        <f t="shared" si="1"/>
        <v>0</v>
      </c>
    </row>
    <row r="18" spans="1:10" ht="15.75" x14ac:dyDescent="0.25">
      <c r="A18" s="6" t="s">
        <v>65</v>
      </c>
      <c r="B18" s="7" t="s">
        <v>15</v>
      </c>
      <c r="C18" s="7" t="s">
        <v>17</v>
      </c>
      <c r="D18" s="7" t="s">
        <v>64</v>
      </c>
      <c r="E18" s="7" t="s">
        <v>19</v>
      </c>
      <c r="F18" s="8">
        <v>4000</v>
      </c>
      <c r="G18" s="8">
        <v>4000</v>
      </c>
      <c r="H18" s="8">
        <v>4000</v>
      </c>
      <c r="I18" s="14">
        <f t="shared" si="0"/>
        <v>100</v>
      </c>
      <c r="J18" s="14">
        <f t="shared" si="1"/>
        <v>0</v>
      </c>
    </row>
    <row r="19" spans="1:10" ht="63" x14ac:dyDescent="0.25">
      <c r="A19" s="6" t="s">
        <v>66</v>
      </c>
      <c r="B19" s="7" t="s">
        <v>15</v>
      </c>
      <c r="C19" s="7" t="s">
        <v>20</v>
      </c>
      <c r="D19" s="7" t="s">
        <v>60</v>
      </c>
      <c r="E19" s="7" t="s">
        <v>61</v>
      </c>
      <c r="F19" s="8">
        <v>1309673</v>
      </c>
      <c r="G19" s="8">
        <v>1309673</v>
      </c>
      <c r="H19" s="8">
        <v>278643.15999999997</v>
      </c>
      <c r="I19" s="14">
        <f t="shared" si="0"/>
        <v>21.275781053743948</v>
      </c>
      <c r="J19" s="14">
        <f t="shared" si="1"/>
        <v>1031029.8400000001</v>
      </c>
    </row>
    <row r="20" spans="1:10" ht="31.5" x14ac:dyDescent="0.25">
      <c r="A20" s="6" t="s">
        <v>21</v>
      </c>
      <c r="B20" s="7" t="s">
        <v>15</v>
      </c>
      <c r="C20" s="7" t="s">
        <v>20</v>
      </c>
      <c r="D20" s="7" t="s">
        <v>67</v>
      </c>
      <c r="E20" s="7" t="s">
        <v>61</v>
      </c>
      <c r="F20" s="8">
        <v>526602</v>
      </c>
      <c r="G20" s="8">
        <v>526602</v>
      </c>
      <c r="H20" s="8">
        <v>172941.13</v>
      </c>
      <c r="I20" s="14">
        <f t="shared" si="0"/>
        <v>32.840955788242354</v>
      </c>
      <c r="J20" s="14">
        <f t="shared" si="1"/>
        <v>353660.87</v>
      </c>
    </row>
    <row r="21" spans="1:10" ht="31.5" x14ac:dyDescent="0.25">
      <c r="A21" s="6" t="s">
        <v>68</v>
      </c>
      <c r="B21" s="7" t="s">
        <v>15</v>
      </c>
      <c r="C21" s="7" t="s">
        <v>20</v>
      </c>
      <c r="D21" s="7" t="s">
        <v>67</v>
      </c>
      <c r="E21" s="7" t="s">
        <v>22</v>
      </c>
      <c r="F21" s="8">
        <v>526602</v>
      </c>
      <c r="G21" s="8">
        <v>526602</v>
      </c>
      <c r="H21" s="8">
        <v>172941.13</v>
      </c>
      <c r="I21" s="14">
        <f t="shared" si="0"/>
        <v>32.840955788242354</v>
      </c>
      <c r="J21" s="14">
        <f t="shared" si="1"/>
        <v>353660.87</v>
      </c>
    </row>
    <row r="22" spans="1:10" ht="31.5" x14ac:dyDescent="0.25">
      <c r="A22" s="6" t="s">
        <v>23</v>
      </c>
      <c r="B22" s="7" t="s">
        <v>15</v>
      </c>
      <c r="C22" s="7" t="s">
        <v>20</v>
      </c>
      <c r="D22" s="7" t="s">
        <v>69</v>
      </c>
      <c r="E22" s="7" t="s">
        <v>61</v>
      </c>
      <c r="F22" s="8">
        <v>783071</v>
      </c>
      <c r="G22" s="8">
        <v>783071</v>
      </c>
      <c r="H22" s="8">
        <v>105702.03</v>
      </c>
      <c r="I22" s="14">
        <f t="shared" si="0"/>
        <v>13.498396697106649</v>
      </c>
      <c r="J22" s="14">
        <f t="shared" si="1"/>
        <v>677368.97</v>
      </c>
    </row>
    <row r="23" spans="1:10" ht="33.75" customHeight="1" x14ac:dyDescent="0.25">
      <c r="A23" s="6" t="s">
        <v>68</v>
      </c>
      <c r="B23" s="7" t="s">
        <v>15</v>
      </c>
      <c r="C23" s="7" t="s">
        <v>20</v>
      </c>
      <c r="D23" s="7" t="s">
        <v>69</v>
      </c>
      <c r="E23" s="7" t="s">
        <v>22</v>
      </c>
      <c r="F23" s="8">
        <v>415890</v>
      </c>
      <c r="G23" s="8">
        <v>415890</v>
      </c>
      <c r="H23" s="8">
        <v>24334.57</v>
      </c>
      <c r="I23" s="14">
        <f t="shared" si="0"/>
        <v>5.851203443218159</v>
      </c>
      <c r="J23" s="14">
        <f t="shared" si="1"/>
        <v>391555.43</v>
      </c>
    </row>
    <row r="24" spans="1:10" ht="47.25" x14ac:dyDescent="0.25">
      <c r="A24" s="6" t="s">
        <v>70</v>
      </c>
      <c r="B24" s="7" t="s">
        <v>15</v>
      </c>
      <c r="C24" s="7" t="s">
        <v>20</v>
      </c>
      <c r="D24" s="7" t="s">
        <v>69</v>
      </c>
      <c r="E24" s="7" t="s">
        <v>24</v>
      </c>
      <c r="F24" s="8">
        <v>358337</v>
      </c>
      <c r="G24" s="8">
        <v>358337</v>
      </c>
      <c r="H24" s="8">
        <v>74204.899999999994</v>
      </c>
      <c r="I24" s="14">
        <f t="shared" si="0"/>
        <v>20.708132288878904</v>
      </c>
      <c r="J24" s="14">
        <f t="shared" si="1"/>
        <v>284132.09999999998</v>
      </c>
    </row>
    <row r="25" spans="1:10" ht="15.75" x14ac:dyDescent="0.25">
      <c r="A25" s="6" t="s">
        <v>71</v>
      </c>
      <c r="B25" s="7" t="s">
        <v>15</v>
      </c>
      <c r="C25" s="7" t="s">
        <v>20</v>
      </c>
      <c r="D25" s="7" t="s">
        <v>69</v>
      </c>
      <c r="E25" s="7" t="s">
        <v>25</v>
      </c>
      <c r="F25" s="8">
        <v>8844</v>
      </c>
      <c r="G25" s="8">
        <v>8844</v>
      </c>
      <c r="H25" s="8">
        <v>7162.56</v>
      </c>
      <c r="I25" s="14">
        <f t="shared" si="0"/>
        <v>80.987788331071926</v>
      </c>
      <c r="J25" s="14">
        <f t="shared" si="1"/>
        <v>1681.4399999999996</v>
      </c>
    </row>
    <row r="26" spans="1:10" ht="47.25" x14ac:dyDescent="0.25">
      <c r="A26" s="6" t="s">
        <v>72</v>
      </c>
      <c r="B26" s="7" t="s">
        <v>15</v>
      </c>
      <c r="C26" s="7" t="s">
        <v>26</v>
      </c>
      <c r="D26" s="7" t="s">
        <v>60</v>
      </c>
      <c r="E26" s="7" t="s">
        <v>61</v>
      </c>
      <c r="F26" s="8">
        <v>90000</v>
      </c>
      <c r="G26" s="8">
        <v>90000</v>
      </c>
      <c r="H26" s="8">
        <v>90000</v>
      </c>
      <c r="I26" s="14">
        <f t="shared" si="0"/>
        <v>100</v>
      </c>
      <c r="J26" s="14">
        <f t="shared" si="1"/>
        <v>0</v>
      </c>
    </row>
    <row r="27" spans="1:10" ht="141.75" x14ac:dyDescent="0.25">
      <c r="A27" s="6" t="s">
        <v>27</v>
      </c>
      <c r="B27" s="7" t="s">
        <v>15</v>
      </c>
      <c r="C27" s="7" t="s">
        <v>26</v>
      </c>
      <c r="D27" s="7" t="s">
        <v>73</v>
      </c>
      <c r="E27" s="7" t="s">
        <v>61</v>
      </c>
      <c r="F27" s="8">
        <v>90000</v>
      </c>
      <c r="G27" s="8">
        <v>90000</v>
      </c>
      <c r="H27" s="8">
        <v>90000</v>
      </c>
      <c r="I27" s="14">
        <f t="shared" si="0"/>
        <v>100</v>
      </c>
      <c r="J27" s="14">
        <f t="shared" si="1"/>
        <v>0</v>
      </c>
    </row>
    <row r="28" spans="1:10" ht="15.75" x14ac:dyDescent="0.25">
      <c r="A28" s="6" t="s">
        <v>65</v>
      </c>
      <c r="B28" s="7" t="s">
        <v>15</v>
      </c>
      <c r="C28" s="7" t="s">
        <v>26</v>
      </c>
      <c r="D28" s="7" t="s">
        <v>73</v>
      </c>
      <c r="E28" s="7" t="s">
        <v>19</v>
      </c>
      <c r="F28" s="8">
        <v>90000</v>
      </c>
      <c r="G28" s="8">
        <v>90000</v>
      </c>
      <c r="H28" s="8">
        <v>90000</v>
      </c>
      <c r="I28" s="14">
        <f t="shared" si="0"/>
        <v>100</v>
      </c>
      <c r="J28" s="14">
        <f t="shared" si="1"/>
        <v>0</v>
      </c>
    </row>
    <row r="29" spans="1:10" ht="15.75" x14ac:dyDescent="0.25">
      <c r="A29" s="6" t="s">
        <v>74</v>
      </c>
      <c r="B29" s="7" t="s">
        <v>15</v>
      </c>
      <c r="C29" s="7" t="s">
        <v>28</v>
      </c>
      <c r="D29" s="7" t="s">
        <v>60</v>
      </c>
      <c r="E29" s="7" t="s">
        <v>61</v>
      </c>
      <c r="F29" s="8">
        <v>10000</v>
      </c>
      <c r="G29" s="8">
        <v>10000</v>
      </c>
      <c r="H29" s="8">
        <v>0</v>
      </c>
      <c r="I29" s="14">
        <f t="shared" si="0"/>
        <v>0</v>
      </c>
      <c r="J29" s="14">
        <f t="shared" si="1"/>
        <v>10000</v>
      </c>
    </row>
    <row r="30" spans="1:10" ht="31.5" x14ac:dyDescent="0.25">
      <c r="A30" s="6" t="s">
        <v>29</v>
      </c>
      <c r="B30" s="7" t="s">
        <v>15</v>
      </c>
      <c r="C30" s="7" t="s">
        <v>28</v>
      </c>
      <c r="D30" s="7" t="s">
        <v>75</v>
      </c>
      <c r="E30" s="7" t="s">
        <v>61</v>
      </c>
      <c r="F30" s="8">
        <v>10000</v>
      </c>
      <c r="G30" s="8">
        <v>10000</v>
      </c>
      <c r="H30" s="8">
        <v>0</v>
      </c>
      <c r="I30" s="14">
        <f t="shared" si="0"/>
        <v>0</v>
      </c>
      <c r="J30" s="14">
        <f t="shared" si="1"/>
        <v>10000</v>
      </c>
    </row>
    <row r="31" spans="1:10" ht="15.75" x14ac:dyDescent="0.25">
      <c r="A31" s="6" t="s">
        <v>76</v>
      </c>
      <c r="B31" s="7" t="s">
        <v>15</v>
      </c>
      <c r="C31" s="7" t="s">
        <v>28</v>
      </c>
      <c r="D31" s="7" t="s">
        <v>75</v>
      </c>
      <c r="E31" s="7" t="s">
        <v>30</v>
      </c>
      <c r="F31" s="8">
        <v>10000</v>
      </c>
      <c r="G31" s="8">
        <v>10000</v>
      </c>
      <c r="H31" s="8">
        <v>0</v>
      </c>
      <c r="I31" s="14">
        <f t="shared" si="0"/>
        <v>0</v>
      </c>
      <c r="J31" s="14">
        <f t="shared" si="1"/>
        <v>10000</v>
      </c>
    </row>
    <row r="32" spans="1:10" ht="15.75" x14ac:dyDescent="0.25">
      <c r="A32" s="6" t="s">
        <v>77</v>
      </c>
      <c r="B32" s="7" t="s">
        <v>15</v>
      </c>
      <c r="C32" s="7" t="s">
        <v>31</v>
      </c>
      <c r="D32" s="7" t="s">
        <v>60</v>
      </c>
      <c r="E32" s="7" t="s">
        <v>61</v>
      </c>
      <c r="F32" s="8">
        <v>354240</v>
      </c>
      <c r="G32" s="8">
        <v>807603.56</v>
      </c>
      <c r="H32" s="8">
        <v>224040</v>
      </c>
      <c r="I32" s="14">
        <f t="shared" si="0"/>
        <v>27.741333879211723</v>
      </c>
      <c r="J32" s="14">
        <f t="shared" si="1"/>
        <v>583563.56000000006</v>
      </c>
    </row>
    <row r="33" spans="1:10" ht="17.25" customHeight="1" x14ac:dyDescent="0.25">
      <c r="A33" s="6" t="s">
        <v>32</v>
      </c>
      <c r="B33" s="7" t="s">
        <v>15</v>
      </c>
      <c r="C33" s="7" t="s">
        <v>31</v>
      </c>
      <c r="D33" s="7" t="s">
        <v>78</v>
      </c>
      <c r="E33" s="7" t="s">
        <v>61</v>
      </c>
      <c r="F33" s="8">
        <v>156240</v>
      </c>
      <c r="G33" s="8">
        <v>156240</v>
      </c>
      <c r="H33" s="8">
        <v>26040</v>
      </c>
      <c r="I33" s="14">
        <f t="shared" si="0"/>
        <v>16.666666666666664</v>
      </c>
      <c r="J33" s="14">
        <f t="shared" si="1"/>
        <v>130200</v>
      </c>
    </row>
    <row r="34" spans="1:10" ht="31.5" x14ac:dyDescent="0.25">
      <c r="A34" s="6" t="s">
        <v>68</v>
      </c>
      <c r="B34" s="7" t="s">
        <v>15</v>
      </c>
      <c r="C34" s="7" t="s">
        <v>31</v>
      </c>
      <c r="D34" s="7" t="s">
        <v>78</v>
      </c>
      <c r="E34" s="7" t="s">
        <v>22</v>
      </c>
      <c r="F34" s="8">
        <v>156240</v>
      </c>
      <c r="G34" s="8">
        <v>156240</v>
      </c>
      <c r="H34" s="8">
        <v>26040</v>
      </c>
      <c r="I34" s="14">
        <f t="shared" si="0"/>
        <v>16.666666666666664</v>
      </c>
      <c r="J34" s="14">
        <f t="shared" si="1"/>
        <v>130200</v>
      </c>
    </row>
    <row r="35" spans="1:10" ht="141.75" x14ac:dyDescent="0.25">
      <c r="A35" s="6" t="s">
        <v>27</v>
      </c>
      <c r="B35" s="7" t="s">
        <v>15</v>
      </c>
      <c r="C35" s="7" t="s">
        <v>31</v>
      </c>
      <c r="D35" s="7" t="s">
        <v>73</v>
      </c>
      <c r="E35" s="7" t="s">
        <v>61</v>
      </c>
      <c r="F35" s="8">
        <v>180000</v>
      </c>
      <c r="G35" s="8">
        <v>180000</v>
      </c>
      <c r="H35" s="8">
        <v>180000</v>
      </c>
      <c r="I35" s="14">
        <f t="shared" si="0"/>
        <v>100</v>
      </c>
      <c r="J35" s="14">
        <f t="shared" si="1"/>
        <v>0</v>
      </c>
    </row>
    <row r="36" spans="1:10" ht="15.75" x14ac:dyDescent="0.25">
      <c r="A36" s="6" t="s">
        <v>65</v>
      </c>
      <c r="B36" s="7" t="s">
        <v>15</v>
      </c>
      <c r="C36" s="7" t="s">
        <v>31</v>
      </c>
      <c r="D36" s="7" t="s">
        <v>73</v>
      </c>
      <c r="E36" s="7" t="s">
        <v>19</v>
      </c>
      <c r="F36" s="8">
        <v>180000</v>
      </c>
      <c r="G36" s="8">
        <v>180000</v>
      </c>
      <c r="H36" s="8">
        <v>180000</v>
      </c>
      <c r="I36" s="14">
        <f t="shared" si="0"/>
        <v>100</v>
      </c>
      <c r="J36" s="14">
        <f t="shared" si="1"/>
        <v>0</v>
      </c>
    </row>
    <row r="37" spans="1:10" ht="157.5" x14ac:dyDescent="0.25">
      <c r="A37" s="6" t="s">
        <v>33</v>
      </c>
      <c r="B37" s="7" t="s">
        <v>15</v>
      </c>
      <c r="C37" s="7" t="s">
        <v>31</v>
      </c>
      <c r="D37" s="7" t="s">
        <v>79</v>
      </c>
      <c r="E37" s="7" t="s">
        <v>61</v>
      </c>
      <c r="F37" s="8">
        <v>12000</v>
      </c>
      <c r="G37" s="8">
        <v>12000</v>
      </c>
      <c r="H37" s="8">
        <v>12000</v>
      </c>
      <c r="I37" s="14">
        <f t="shared" si="0"/>
        <v>100</v>
      </c>
      <c r="J37" s="14">
        <f t="shared" si="1"/>
        <v>0</v>
      </c>
    </row>
    <row r="38" spans="1:10" ht="15.75" x14ac:dyDescent="0.25">
      <c r="A38" s="6" t="s">
        <v>65</v>
      </c>
      <c r="B38" s="7" t="s">
        <v>15</v>
      </c>
      <c r="C38" s="7" t="s">
        <v>31</v>
      </c>
      <c r="D38" s="7" t="s">
        <v>79</v>
      </c>
      <c r="E38" s="7" t="s">
        <v>19</v>
      </c>
      <c r="F38" s="8">
        <v>12000</v>
      </c>
      <c r="G38" s="8">
        <v>12000</v>
      </c>
      <c r="H38" s="8">
        <v>12000</v>
      </c>
      <c r="I38" s="14">
        <f t="shared" si="0"/>
        <v>100</v>
      </c>
      <c r="J38" s="14">
        <f t="shared" si="1"/>
        <v>0</v>
      </c>
    </row>
    <row r="39" spans="1:10" ht="129" customHeight="1" x14ac:dyDescent="0.25">
      <c r="A39" s="6" t="s">
        <v>34</v>
      </c>
      <c r="B39" s="7" t="s">
        <v>15</v>
      </c>
      <c r="C39" s="7" t="s">
        <v>31</v>
      </c>
      <c r="D39" s="7" t="s">
        <v>80</v>
      </c>
      <c r="E39" s="7" t="s">
        <v>61</v>
      </c>
      <c r="F39" s="8">
        <v>6000</v>
      </c>
      <c r="G39" s="8">
        <v>6000</v>
      </c>
      <c r="H39" s="8">
        <v>6000</v>
      </c>
      <c r="I39" s="14">
        <f t="shared" si="0"/>
        <v>100</v>
      </c>
      <c r="J39" s="14">
        <f t="shared" si="1"/>
        <v>0</v>
      </c>
    </row>
    <row r="40" spans="1:10" ht="15.75" x14ac:dyDescent="0.25">
      <c r="A40" s="6" t="s">
        <v>65</v>
      </c>
      <c r="B40" s="7" t="s">
        <v>15</v>
      </c>
      <c r="C40" s="7" t="s">
        <v>31</v>
      </c>
      <c r="D40" s="7" t="s">
        <v>80</v>
      </c>
      <c r="E40" s="7" t="s">
        <v>19</v>
      </c>
      <c r="F40" s="8">
        <v>6000</v>
      </c>
      <c r="G40" s="8">
        <v>6000</v>
      </c>
      <c r="H40" s="8">
        <v>6000</v>
      </c>
      <c r="I40" s="14">
        <f t="shared" si="0"/>
        <v>100</v>
      </c>
      <c r="J40" s="14">
        <f t="shared" si="1"/>
        <v>0</v>
      </c>
    </row>
    <row r="41" spans="1:10" ht="31.5" x14ac:dyDescent="0.25">
      <c r="A41" s="6" t="s">
        <v>81</v>
      </c>
      <c r="B41" s="7" t="s">
        <v>15</v>
      </c>
      <c r="C41" s="7" t="s">
        <v>31</v>
      </c>
      <c r="D41" s="7" t="s">
        <v>82</v>
      </c>
      <c r="E41" s="7" t="s">
        <v>61</v>
      </c>
      <c r="F41" s="8">
        <v>0</v>
      </c>
      <c r="G41" s="8">
        <v>453363.56</v>
      </c>
      <c r="H41" s="8">
        <v>0</v>
      </c>
      <c r="I41" s="14">
        <f t="shared" si="0"/>
        <v>0</v>
      </c>
      <c r="J41" s="14">
        <f t="shared" si="1"/>
        <v>453363.56</v>
      </c>
    </row>
    <row r="42" spans="1:10" ht="47.25" x14ac:dyDescent="0.25">
      <c r="A42" s="6" t="s">
        <v>70</v>
      </c>
      <c r="B42" s="7" t="s">
        <v>15</v>
      </c>
      <c r="C42" s="7" t="s">
        <v>31</v>
      </c>
      <c r="D42" s="7" t="s">
        <v>82</v>
      </c>
      <c r="E42" s="7" t="s">
        <v>24</v>
      </c>
      <c r="F42" s="8">
        <v>0</v>
      </c>
      <c r="G42" s="8">
        <v>453363.56</v>
      </c>
      <c r="H42" s="8">
        <v>0</v>
      </c>
      <c r="I42" s="14">
        <f t="shared" si="0"/>
        <v>0</v>
      </c>
      <c r="J42" s="14">
        <f t="shared" si="1"/>
        <v>453363.56</v>
      </c>
    </row>
    <row r="43" spans="1:10" ht="15.75" x14ac:dyDescent="0.25">
      <c r="A43" s="6" t="s">
        <v>83</v>
      </c>
      <c r="B43" s="7" t="s">
        <v>15</v>
      </c>
      <c r="C43" s="7" t="s">
        <v>35</v>
      </c>
      <c r="D43" s="7" t="s">
        <v>60</v>
      </c>
      <c r="E43" s="7" t="s">
        <v>61</v>
      </c>
      <c r="F43" s="8">
        <v>31400</v>
      </c>
      <c r="G43" s="8">
        <v>31400</v>
      </c>
      <c r="H43" s="8">
        <v>7800</v>
      </c>
      <c r="I43" s="14">
        <f t="shared" si="0"/>
        <v>24.840764331210192</v>
      </c>
      <c r="J43" s="14">
        <f t="shared" si="1"/>
        <v>23600</v>
      </c>
    </row>
    <row r="44" spans="1:10" ht="31.5" x14ac:dyDescent="0.25">
      <c r="A44" s="6" t="s">
        <v>84</v>
      </c>
      <c r="B44" s="7" t="s">
        <v>15</v>
      </c>
      <c r="C44" s="7" t="s">
        <v>36</v>
      </c>
      <c r="D44" s="7" t="s">
        <v>60</v>
      </c>
      <c r="E44" s="7" t="s">
        <v>61</v>
      </c>
      <c r="F44" s="8">
        <v>31400</v>
      </c>
      <c r="G44" s="8">
        <v>31400</v>
      </c>
      <c r="H44" s="8">
        <v>7800</v>
      </c>
      <c r="I44" s="14">
        <f t="shared" si="0"/>
        <v>24.840764331210192</v>
      </c>
      <c r="J44" s="14">
        <f t="shared" si="1"/>
        <v>23600</v>
      </c>
    </row>
    <row r="45" spans="1:10" ht="47.25" x14ac:dyDescent="0.25">
      <c r="A45" s="6" t="s">
        <v>37</v>
      </c>
      <c r="B45" s="7" t="s">
        <v>15</v>
      </c>
      <c r="C45" s="7" t="s">
        <v>36</v>
      </c>
      <c r="D45" s="7" t="s">
        <v>85</v>
      </c>
      <c r="E45" s="7" t="s">
        <v>61</v>
      </c>
      <c r="F45" s="8">
        <v>31400</v>
      </c>
      <c r="G45" s="8">
        <v>31400</v>
      </c>
      <c r="H45" s="8">
        <v>7800</v>
      </c>
      <c r="I45" s="14">
        <f t="shared" si="0"/>
        <v>24.840764331210192</v>
      </c>
      <c r="J45" s="14">
        <f t="shared" si="1"/>
        <v>23600</v>
      </c>
    </row>
    <row r="46" spans="1:10" ht="31.5" x14ac:dyDescent="0.25">
      <c r="A46" s="6" t="s">
        <v>68</v>
      </c>
      <c r="B46" s="7" t="s">
        <v>15</v>
      </c>
      <c r="C46" s="7" t="s">
        <v>36</v>
      </c>
      <c r="D46" s="7" t="s">
        <v>85</v>
      </c>
      <c r="E46" s="7" t="s">
        <v>22</v>
      </c>
      <c r="F46" s="8">
        <v>31400</v>
      </c>
      <c r="G46" s="8">
        <v>31400</v>
      </c>
      <c r="H46" s="8">
        <v>7800</v>
      </c>
      <c r="I46" s="14">
        <f t="shared" si="0"/>
        <v>24.840764331210192</v>
      </c>
      <c r="J46" s="14">
        <f t="shared" si="1"/>
        <v>23600</v>
      </c>
    </row>
    <row r="47" spans="1:10" ht="15.75" x14ac:dyDescent="0.25">
      <c r="A47" s="6" t="s">
        <v>86</v>
      </c>
      <c r="B47" s="7" t="s">
        <v>15</v>
      </c>
      <c r="C47" s="7" t="s">
        <v>38</v>
      </c>
      <c r="D47" s="7" t="s">
        <v>60</v>
      </c>
      <c r="E47" s="7" t="s">
        <v>61</v>
      </c>
      <c r="F47" s="8">
        <v>470000</v>
      </c>
      <c r="G47" s="8">
        <v>470000</v>
      </c>
      <c r="H47" s="8">
        <v>173400</v>
      </c>
      <c r="I47" s="14">
        <f t="shared" si="0"/>
        <v>36.893617021276597</v>
      </c>
      <c r="J47" s="14">
        <f t="shared" si="1"/>
        <v>296600</v>
      </c>
    </row>
    <row r="48" spans="1:10" ht="18" customHeight="1" x14ac:dyDescent="0.25">
      <c r="A48" s="6" t="s">
        <v>87</v>
      </c>
      <c r="B48" s="7" t="s">
        <v>15</v>
      </c>
      <c r="C48" s="7" t="s">
        <v>39</v>
      </c>
      <c r="D48" s="7" t="s">
        <v>60</v>
      </c>
      <c r="E48" s="7" t="s">
        <v>61</v>
      </c>
      <c r="F48" s="8">
        <v>470000</v>
      </c>
      <c r="G48" s="8">
        <v>470000</v>
      </c>
      <c r="H48" s="8">
        <v>173400</v>
      </c>
      <c r="I48" s="14">
        <f t="shared" si="0"/>
        <v>36.893617021276597</v>
      </c>
      <c r="J48" s="14">
        <f t="shared" si="1"/>
        <v>296600</v>
      </c>
    </row>
    <row r="49" spans="1:10" ht="94.5" x14ac:dyDescent="0.25">
      <c r="A49" s="6" t="s">
        <v>40</v>
      </c>
      <c r="B49" s="7" t="s">
        <v>15</v>
      </c>
      <c r="C49" s="7" t="s">
        <v>39</v>
      </c>
      <c r="D49" s="7" t="s">
        <v>88</v>
      </c>
      <c r="E49" s="7" t="s">
        <v>61</v>
      </c>
      <c r="F49" s="8">
        <v>300000</v>
      </c>
      <c r="G49" s="8">
        <v>300000</v>
      </c>
      <c r="H49" s="8">
        <v>81600</v>
      </c>
      <c r="I49" s="14">
        <f t="shared" si="0"/>
        <v>27.200000000000003</v>
      </c>
      <c r="J49" s="14">
        <f t="shared" si="1"/>
        <v>218400</v>
      </c>
    </row>
    <row r="50" spans="1:10" ht="47.25" x14ac:dyDescent="0.25">
      <c r="A50" s="6" t="s">
        <v>70</v>
      </c>
      <c r="B50" s="7" t="s">
        <v>15</v>
      </c>
      <c r="C50" s="7" t="s">
        <v>39</v>
      </c>
      <c r="D50" s="7" t="s">
        <v>88</v>
      </c>
      <c r="E50" s="7" t="s">
        <v>24</v>
      </c>
      <c r="F50" s="8">
        <v>300000</v>
      </c>
      <c r="G50" s="8">
        <v>300000</v>
      </c>
      <c r="H50" s="8">
        <v>81600</v>
      </c>
      <c r="I50" s="14">
        <f t="shared" si="0"/>
        <v>27.200000000000003</v>
      </c>
      <c r="J50" s="14">
        <f t="shared" si="1"/>
        <v>218400</v>
      </c>
    </row>
    <row r="51" spans="1:10" ht="110.25" x14ac:dyDescent="0.25">
      <c r="A51" s="6" t="s">
        <v>41</v>
      </c>
      <c r="B51" s="7" t="s">
        <v>15</v>
      </c>
      <c r="C51" s="7" t="s">
        <v>39</v>
      </c>
      <c r="D51" s="7" t="s">
        <v>89</v>
      </c>
      <c r="E51" s="7" t="s">
        <v>61</v>
      </c>
      <c r="F51" s="8">
        <v>170000</v>
      </c>
      <c r="G51" s="8">
        <v>170000</v>
      </c>
      <c r="H51" s="8">
        <v>91800</v>
      </c>
      <c r="I51" s="14">
        <f t="shared" si="0"/>
        <v>54</v>
      </c>
      <c r="J51" s="14">
        <f t="shared" si="1"/>
        <v>78200</v>
      </c>
    </row>
    <row r="52" spans="1:10" ht="47.25" x14ac:dyDescent="0.25">
      <c r="A52" s="6" t="s">
        <v>70</v>
      </c>
      <c r="B52" s="7" t="s">
        <v>15</v>
      </c>
      <c r="C52" s="7" t="s">
        <v>39</v>
      </c>
      <c r="D52" s="7" t="s">
        <v>89</v>
      </c>
      <c r="E52" s="7" t="s">
        <v>24</v>
      </c>
      <c r="F52" s="8">
        <v>170000</v>
      </c>
      <c r="G52" s="8">
        <v>170000</v>
      </c>
      <c r="H52" s="8">
        <v>91800</v>
      </c>
      <c r="I52" s="14">
        <f t="shared" si="0"/>
        <v>54</v>
      </c>
      <c r="J52" s="14">
        <f t="shared" si="1"/>
        <v>78200</v>
      </c>
    </row>
    <row r="53" spans="1:10" ht="31.5" x14ac:dyDescent="0.25">
      <c r="A53" s="6" t="s">
        <v>90</v>
      </c>
      <c r="B53" s="7" t="s">
        <v>15</v>
      </c>
      <c r="C53" s="7" t="s">
        <v>42</v>
      </c>
      <c r="D53" s="7" t="s">
        <v>60</v>
      </c>
      <c r="E53" s="7" t="s">
        <v>61</v>
      </c>
      <c r="F53" s="8">
        <v>658525</v>
      </c>
      <c r="G53" s="8">
        <v>3067438.88</v>
      </c>
      <c r="H53" s="8">
        <v>233659.92</v>
      </c>
      <c r="I53" s="14">
        <f t="shared" si="0"/>
        <v>7.6174270830133057</v>
      </c>
      <c r="J53" s="14">
        <f t="shared" si="1"/>
        <v>2833778.96</v>
      </c>
    </row>
    <row r="54" spans="1:10" ht="15.75" x14ac:dyDescent="0.25">
      <c r="A54" s="6" t="s">
        <v>91</v>
      </c>
      <c r="B54" s="7" t="s">
        <v>15</v>
      </c>
      <c r="C54" s="7" t="s">
        <v>43</v>
      </c>
      <c r="D54" s="7" t="s">
        <v>60</v>
      </c>
      <c r="E54" s="7" t="s">
        <v>61</v>
      </c>
      <c r="F54" s="8">
        <v>658525</v>
      </c>
      <c r="G54" s="8">
        <v>3067438.88</v>
      </c>
      <c r="H54" s="8">
        <v>233659.92</v>
      </c>
      <c r="I54" s="14">
        <f t="shared" si="0"/>
        <v>7.6174270830133057</v>
      </c>
      <c r="J54" s="14">
        <f t="shared" si="1"/>
        <v>2833778.96</v>
      </c>
    </row>
    <row r="55" spans="1:10" ht="63" x14ac:dyDescent="0.25">
      <c r="A55" s="6" t="s">
        <v>44</v>
      </c>
      <c r="B55" s="7" t="s">
        <v>15</v>
      </c>
      <c r="C55" s="7" t="s">
        <v>43</v>
      </c>
      <c r="D55" s="7" t="s">
        <v>92</v>
      </c>
      <c r="E55" s="7" t="s">
        <v>61</v>
      </c>
      <c r="F55" s="8">
        <v>15000</v>
      </c>
      <c r="G55" s="8">
        <v>15000</v>
      </c>
      <c r="H55" s="8">
        <v>0</v>
      </c>
      <c r="I55" s="14">
        <f t="shared" si="0"/>
        <v>0</v>
      </c>
      <c r="J55" s="14">
        <f t="shared" si="1"/>
        <v>15000</v>
      </c>
    </row>
    <row r="56" spans="1:10" ht="47.25" x14ac:dyDescent="0.25">
      <c r="A56" s="6" t="s">
        <v>70</v>
      </c>
      <c r="B56" s="7" t="s">
        <v>15</v>
      </c>
      <c r="C56" s="7" t="s">
        <v>43</v>
      </c>
      <c r="D56" s="7" t="s">
        <v>92</v>
      </c>
      <c r="E56" s="7" t="s">
        <v>24</v>
      </c>
      <c r="F56" s="8">
        <v>15000</v>
      </c>
      <c r="G56" s="8">
        <v>15000</v>
      </c>
      <c r="H56" s="8">
        <v>0</v>
      </c>
      <c r="I56" s="14">
        <f t="shared" si="0"/>
        <v>0</v>
      </c>
      <c r="J56" s="14">
        <f t="shared" si="1"/>
        <v>15000</v>
      </c>
    </row>
    <row r="57" spans="1:10" ht="31.5" x14ac:dyDescent="0.25">
      <c r="A57" s="6" t="s">
        <v>93</v>
      </c>
      <c r="B57" s="7" t="s">
        <v>15</v>
      </c>
      <c r="C57" s="7" t="s">
        <v>43</v>
      </c>
      <c r="D57" s="7" t="s">
        <v>94</v>
      </c>
      <c r="E57" s="7" t="s">
        <v>61</v>
      </c>
      <c r="F57" s="8">
        <v>75000</v>
      </c>
      <c r="G57" s="8">
        <v>0</v>
      </c>
      <c r="H57" s="8">
        <v>0</v>
      </c>
      <c r="I57" s="8">
        <v>0</v>
      </c>
      <c r="J57" s="14">
        <f t="shared" si="1"/>
        <v>0</v>
      </c>
    </row>
    <row r="58" spans="1:10" ht="47.25" x14ac:dyDescent="0.25">
      <c r="A58" s="6" t="s">
        <v>70</v>
      </c>
      <c r="B58" s="7" t="s">
        <v>15</v>
      </c>
      <c r="C58" s="7" t="s">
        <v>43</v>
      </c>
      <c r="D58" s="7" t="s">
        <v>94</v>
      </c>
      <c r="E58" s="7" t="s">
        <v>24</v>
      </c>
      <c r="F58" s="8">
        <v>75000</v>
      </c>
      <c r="G58" s="8">
        <v>0</v>
      </c>
      <c r="H58" s="8">
        <v>0</v>
      </c>
      <c r="I58" s="8">
        <v>0</v>
      </c>
      <c r="J58" s="14">
        <f t="shared" si="1"/>
        <v>0</v>
      </c>
    </row>
    <row r="59" spans="1:10" ht="18" customHeight="1" x14ac:dyDescent="0.25">
      <c r="A59" s="6" t="s">
        <v>45</v>
      </c>
      <c r="B59" s="7" t="s">
        <v>15</v>
      </c>
      <c r="C59" s="7" t="s">
        <v>43</v>
      </c>
      <c r="D59" s="7" t="s">
        <v>95</v>
      </c>
      <c r="E59" s="7" t="s">
        <v>61</v>
      </c>
      <c r="F59" s="8">
        <v>351607</v>
      </c>
      <c r="G59" s="8">
        <v>351607</v>
      </c>
      <c r="H59" s="8">
        <v>232059.92</v>
      </c>
      <c r="I59" s="14">
        <f t="shared" si="0"/>
        <v>65.999800914088752</v>
      </c>
      <c r="J59" s="14">
        <f t="shared" si="1"/>
        <v>119547.07999999999</v>
      </c>
    </row>
    <row r="60" spans="1:10" ht="47.25" x14ac:dyDescent="0.25">
      <c r="A60" s="6" t="s">
        <v>70</v>
      </c>
      <c r="B60" s="7" t="s">
        <v>15</v>
      </c>
      <c r="C60" s="7" t="s">
        <v>43</v>
      </c>
      <c r="D60" s="7" t="s">
        <v>95</v>
      </c>
      <c r="E60" s="7" t="s">
        <v>24</v>
      </c>
      <c r="F60" s="8">
        <v>351607</v>
      </c>
      <c r="G60" s="8">
        <v>351607</v>
      </c>
      <c r="H60" s="8">
        <v>232059.92</v>
      </c>
      <c r="I60" s="14">
        <f t="shared" si="0"/>
        <v>65.999800914088752</v>
      </c>
      <c r="J60" s="14">
        <f t="shared" si="1"/>
        <v>119547.07999999999</v>
      </c>
    </row>
    <row r="61" spans="1:10" ht="31.5" x14ac:dyDescent="0.25">
      <c r="A61" s="6" t="s">
        <v>46</v>
      </c>
      <c r="B61" s="7" t="s">
        <v>15</v>
      </c>
      <c r="C61" s="7" t="s">
        <v>43</v>
      </c>
      <c r="D61" s="7" t="s">
        <v>96</v>
      </c>
      <c r="E61" s="7" t="s">
        <v>61</v>
      </c>
      <c r="F61" s="8">
        <v>0</v>
      </c>
      <c r="G61" s="8">
        <v>1600</v>
      </c>
      <c r="H61" s="8">
        <v>1600</v>
      </c>
      <c r="I61" s="14">
        <f t="shared" si="0"/>
        <v>100</v>
      </c>
      <c r="J61" s="14">
        <f t="shared" si="1"/>
        <v>0</v>
      </c>
    </row>
    <row r="62" spans="1:10" ht="47.25" x14ac:dyDescent="0.25">
      <c r="A62" s="6" t="s">
        <v>70</v>
      </c>
      <c r="B62" s="7" t="s">
        <v>15</v>
      </c>
      <c r="C62" s="7" t="s">
        <v>43</v>
      </c>
      <c r="D62" s="7" t="s">
        <v>96</v>
      </c>
      <c r="E62" s="7" t="s">
        <v>24</v>
      </c>
      <c r="F62" s="8">
        <v>0</v>
      </c>
      <c r="G62" s="8">
        <v>1600</v>
      </c>
      <c r="H62" s="8">
        <v>1600</v>
      </c>
      <c r="I62" s="14">
        <f t="shared" si="0"/>
        <v>100</v>
      </c>
      <c r="J62" s="14">
        <f t="shared" si="1"/>
        <v>0</v>
      </c>
    </row>
    <row r="63" spans="1:10" ht="31.5" x14ac:dyDescent="0.25">
      <c r="A63" s="6" t="s">
        <v>47</v>
      </c>
      <c r="B63" s="7" t="s">
        <v>15</v>
      </c>
      <c r="C63" s="7" t="s">
        <v>43</v>
      </c>
      <c r="D63" s="7" t="s">
        <v>97</v>
      </c>
      <c r="E63" s="7" t="s">
        <v>61</v>
      </c>
      <c r="F63" s="8">
        <v>100000</v>
      </c>
      <c r="G63" s="8">
        <v>2582313.88</v>
      </c>
      <c r="H63" s="8">
        <v>0</v>
      </c>
      <c r="I63" s="14">
        <f t="shared" si="0"/>
        <v>0</v>
      </c>
      <c r="J63" s="14">
        <f t="shared" si="1"/>
        <v>2582313.88</v>
      </c>
    </row>
    <row r="64" spans="1:10" ht="47.25" x14ac:dyDescent="0.25">
      <c r="A64" s="6" t="s">
        <v>70</v>
      </c>
      <c r="B64" s="7" t="s">
        <v>15</v>
      </c>
      <c r="C64" s="7" t="s">
        <v>43</v>
      </c>
      <c r="D64" s="7" t="s">
        <v>97</v>
      </c>
      <c r="E64" s="7" t="s">
        <v>24</v>
      </c>
      <c r="F64" s="8">
        <v>100000</v>
      </c>
      <c r="G64" s="8">
        <v>2582313.88</v>
      </c>
      <c r="H64" s="8">
        <v>0</v>
      </c>
      <c r="I64" s="14">
        <f t="shared" si="0"/>
        <v>0</v>
      </c>
      <c r="J64" s="14">
        <f t="shared" si="1"/>
        <v>2582313.88</v>
      </c>
    </row>
    <row r="65" spans="1:10" ht="47.25" x14ac:dyDescent="0.25">
      <c r="A65" s="6" t="s">
        <v>98</v>
      </c>
      <c r="B65" s="7" t="s">
        <v>15</v>
      </c>
      <c r="C65" s="7" t="s">
        <v>43</v>
      </c>
      <c r="D65" s="7" t="s">
        <v>99</v>
      </c>
      <c r="E65" s="7" t="s">
        <v>61</v>
      </c>
      <c r="F65" s="8">
        <v>116918</v>
      </c>
      <c r="G65" s="8">
        <v>116918</v>
      </c>
      <c r="H65" s="8">
        <v>0</v>
      </c>
      <c r="I65" s="14">
        <f t="shared" si="0"/>
        <v>0</v>
      </c>
      <c r="J65" s="14">
        <f t="shared" si="1"/>
        <v>116918</v>
      </c>
    </row>
    <row r="66" spans="1:10" ht="47.25" x14ac:dyDescent="0.25">
      <c r="A66" s="6" t="s">
        <v>70</v>
      </c>
      <c r="B66" s="7" t="s">
        <v>15</v>
      </c>
      <c r="C66" s="7" t="s">
        <v>43</v>
      </c>
      <c r="D66" s="7" t="s">
        <v>99</v>
      </c>
      <c r="E66" s="7" t="s">
        <v>24</v>
      </c>
      <c r="F66" s="8">
        <v>116918</v>
      </c>
      <c r="G66" s="8">
        <v>116918</v>
      </c>
      <c r="H66" s="8">
        <v>0</v>
      </c>
      <c r="I66" s="14">
        <f t="shared" si="0"/>
        <v>0</v>
      </c>
      <c r="J66" s="14">
        <f t="shared" si="1"/>
        <v>116918</v>
      </c>
    </row>
    <row r="67" spans="1:10" ht="15.75" x14ac:dyDescent="0.25">
      <c r="A67" s="6" t="s">
        <v>100</v>
      </c>
      <c r="B67" s="7" t="s">
        <v>15</v>
      </c>
      <c r="C67" s="7" t="s">
        <v>48</v>
      </c>
      <c r="D67" s="7" t="s">
        <v>60</v>
      </c>
      <c r="E67" s="7" t="s">
        <v>61</v>
      </c>
      <c r="F67" s="8">
        <v>3000</v>
      </c>
      <c r="G67" s="8">
        <v>3000</v>
      </c>
      <c r="H67" s="8">
        <v>0</v>
      </c>
      <c r="I67" s="14">
        <f t="shared" si="0"/>
        <v>0</v>
      </c>
      <c r="J67" s="14">
        <f t="shared" si="1"/>
        <v>3000</v>
      </c>
    </row>
    <row r="68" spans="1:10" ht="15.75" x14ac:dyDescent="0.25">
      <c r="A68" s="6" t="s">
        <v>101</v>
      </c>
      <c r="B68" s="7" t="s">
        <v>15</v>
      </c>
      <c r="C68" s="7" t="s">
        <v>49</v>
      </c>
      <c r="D68" s="7" t="s">
        <v>60</v>
      </c>
      <c r="E68" s="7" t="s">
        <v>61</v>
      </c>
      <c r="F68" s="8">
        <v>3000</v>
      </c>
      <c r="G68" s="8">
        <v>3000</v>
      </c>
      <c r="H68" s="8">
        <v>0</v>
      </c>
      <c r="I68" s="14">
        <f t="shared" si="0"/>
        <v>0</v>
      </c>
      <c r="J68" s="14">
        <f t="shared" si="1"/>
        <v>3000</v>
      </c>
    </row>
    <row r="69" spans="1:10" ht="47.25" x14ac:dyDescent="0.25">
      <c r="A69" s="6" t="s">
        <v>50</v>
      </c>
      <c r="B69" s="7" t="s">
        <v>15</v>
      </c>
      <c r="C69" s="7" t="s">
        <v>49</v>
      </c>
      <c r="D69" s="7" t="s">
        <v>102</v>
      </c>
      <c r="E69" s="7" t="s">
        <v>61</v>
      </c>
      <c r="F69" s="8">
        <v>3000</v>
      </c>
      <c r="G69" s="8">
        <v>3000</v>
      </c>
      <c r="H69" s="8">
        <v>0</v>
      </c>
      <c r="I69" s="14">
        <f t="shared" si="0"/>
        <v>0</v>
      </c>
      <c r="J69" s="14">
        <f t="shared" si="1"/>
        <v>3000</v>
      </c>
    </row>
    <row r="70" spans="1:10" ht="15.75" x14ac:dyDescent="0.25">
      <c r="A70" s="6" t="s">
        <v>65</v>
      </c>
      <c r="B70" s="7" t="s">
        <v>15</v>
      </c>
      <c r="C70" s="7" t="s">
        <v>49</v>
      </c>
      <c r="D70" s="7" t="s">
        <v>102</v>
      </c>
      <c r="E70" s="7" t="s">
        <v>19</v>
      </c>
      <c r="F70" s="8">
        <v>3000</v>
      </c>
      <c r="G70" s="8">
        <v>3000</v>
      </c>
      <c r="H70" s="8">
        <v>0</v>
      </c>
      <c r="I70" s="14">
        <f t="shared" si="0"/>
        <v>0</v>
      </c>
      <c r="J70" s="14">
        <f t="shared" si="1"/>
        <v>3000</v>
      </c>
    </row>
    <row r="71" spans="1:10" ht="15.75" x14ac:dyDescent="0.25">
      <c r="A71" s="6" t="s">
        <v>103</v>
      </c>
      <c r="B71" s="7" t="s">
        <v>15</v>
      </c>
      <c r="C71" s="7" t="s">
        <v>51</v>
      </c>
      <c r="D71" s="7" t="s">
        <v>60</v>
      </c>
      <c r="E71" s="7" t="s">
        <v>61</v>
      </c>
      <c r="F71" s="8">
        <v>1037128</v>
      </c>
      <c r="G71" s="8">
        <v>1037128</v>
      </c>
      <c r="H71" s="8">
        <v>154522</v>
      </c>
      <c r="I71" s="14">
        <f t="shared" si="0"/>
        <v>14.899028856611721</v>
      </c>
      <c r="J71" s="14">
        <f t="shared" si="1"/>
        <v>882606</v>
      </c>
    </row>
    <row r="72" spans="1:10" ht="15.75" x14ac:dyDescent="0.25">
      <c r="A72" s="6" t="s">
        <v>104</v>
      </c>
      <c r="B72" s="7" t="s">
        <v>15</v>
      </c>
      <c r="C72" s="7" t="s">
        <v>52</v>
      </c>
      <c r="D72" s="7" t="s">
        <v>60</v>
      </c>
      <c r="E72" s="7" t="s">
        <v>61</v>
      </c>
      <c r="F72" s="8">
        <v>1037128</v>
      </c>
      <c r="G72" s="8">
        <v>1037128</v>
      </c>
      <c r="H72" s="8">
        <v>154522</v>
      </c>
      <c r="I72" s="14">
        <f t="shared" si="0"/>
        <v>14.899028856611721</v>
      </c>
      <c r="J72" s="14">
        <f t="shared" si="1"/>
        <v>882606</v>
      </c>
    </row>
    <row r="73" spans="1:10" ht="49.5" customHeight="1" x14ac:dyDescent="0.25">
      <c r="A73" s="6" t="s">
        <v>53</v>
      </c>
      <c r="B73" s="7" t="s">
        <v>15</v>
      </c>
      <c r="C73" s="7" t="s">
        <v>52</v>
      </c>
      <c r="D73" s="7" t="s">
        <v>105</v>
      </c>
      <c r="E73" s="7" t="s">
        <v>61</v>
      </c>
      <c r="F73" s="8">
        <v>1037128</v>
      </c>
      <c r="G73" s="8">
        <v>1037128</v>
      </c>
      <c r="H73" s="8">
        <v>154522</v>
      </c>
      <c r="I73" s="14">
        <f t="shared" si="0"/>
        <v>14.899028856611721</v>
      </c>
      <c r="J73" s="14">
        <f t="shared" si="1"/>
        <v>882606</v>
      </c>
    </row>
    <row r="74" spans="1:10" ht="15.75" x14ac:dyDescent="0.25">
      <c r="A74" s="6" t="s">
        <v>65</v>
      </c>
      <c r="B74" s="7" t="s">
        <v>15</v>
      </c>
      <c r="C74" s="7" t="s">
        <v>52</v>
      </c>
      <c r="D74" s="7" t="s">
        <v>105</v>
      </c>
      <c r="E74" s="7" t="s">
        <v>19</v>
      </c>
      <c r="F74" s="8">
        <v>1037128</v>
      </c>
      <c r="G74" s="8">
        <v>1037128</v>
      </c>
      <c r="H74" s="8">
        <v>154522</v>
      </c>
      <c r="I74" s="14">
        <f t="shared" si="0"/>
        <v>14.899028856611721</v>
      </c>
      <c r="J74" s="14">
        <f t="shared" si="1"/>
        <v>882606</v>
      </c>
    </row>
    <row r="75" spans="1:10" ht="15.75" x14ac:dyDescent="0.25">
      <c r="A75" s="6" t="s">
        <v>106</v>
      </c>
      <c r="B75" s="7" t="s">
        <v>15</v>
      </c>
      <c r="C75" s="7" t="s">
        <v>54</v>
      </c>
      <c r="D75" s="7" t="s">
        <v>60</v>
      </c>
      <c r="E75" s="7" t="s">
        <v>61</v>
      </c>
      <c r="F75" s="8">
        <v>1000</v>
      </c>
      <c r="G75" s="8">
        <v>1000</v>
      </c>
      <c r="H75" s="8">
        <v>0</v>
      </c>
      <c r="I75" s="14">
        <f t="shared" si="0"/>
        <v>0</v>
      </c>
      <c r="J75" s="14">
        <f t="shared" si="1"/>
        <v>1000</v>
      </c>
    </row>
    <row r="76" spans="1:10" ht="15.75" x14ac:dyDescent="0.25">
      <c r="A76" s="6" t="s">
        <v>107</v>
      </c>
      <c r="B76" s="7" t="s">
        <v>15</v>
      </c>
      <c r="C76" s="7" t="s">
        <v>55</v>
      </c>
      <c r="D76" s="7" t="s">
        <v>60</v>
      </c>
      <c r="E76" s="7" t="s">
        <v>61</v>
      </c>
      <c r="F76" s="8">
        <v>1000</v>
      </c>
      <c r="G76" s="8">
        <v>1000</v>
      </c>
      <c r="H76" s="8">
        <v>0</v>
      </c>
      <c r="I76" s="14">
        <f t="shared" si="0"/>
        <v>0</v>
      </c>
      <c r="J76" s="14">
        <f t="shared" si="1"/>
        <v>1000</v>
      </c>
    </row>
    <row r="77" spans="1:10" ht="96" customHeight="1" x14ac:dyDescent="0.25">
      <c r="A77" s="6" t="s">
        <v>56</v>
      </c>
      <c r="B77" s="7" t="s">
        <v>15</v>
      </c>
      <c r="C77" s="7" t="s">
        <v>55</v>
      </c>
      <c r="D77" s="7" t="s">
        <v>108</v>
      </c>
      <c r="E77" s="7" t="s">
        <v>61</v>
      </c>
      <c r="F77" s="8">
        <v>1000</v>
      </c>
      <c r="G77" s="8">
        <v>1000</v>
      </c>
      <c r="H77" s="8">
        <v>0</v>
      </c>
      <c r="I77" s="14">
        <f t="shared" si="0"/>
        <v>0</v>
      </c>
      <c r="J77" s="14">
        <f t="shared" si="1"/>
        <v>1000</v>
      </c>
    </row>
    <row r="78" spans="1:10" ht="15.75" x14ac:dyDescent="0.25">
      <c r="A78" s="6" t="s">
        <v>65</v>
      </c>
      <c r="B78" s="7" t="s">
        <v>15</v>
      </c>
      <c r="C78" s="7" t="s">
        <v>55</v>
      </c>
      <c r="D78" s="7" t="s">
        <v>108</v>
      </c>
      <c r="E78" s="7" t="s">
        <v>19</v>
      </c>
      <c r="F78" s="8">
        <v>1000</v>
      </c>
      <c r="G78" s="8">
        <v>1000</v>
      </c>
      <c r="H78" s="8">
        <v>0</v>
      </c>
      <c r="I78" s="14">
        <f t="shared" ref="I78:I79" si="2">H78/G78*100</f>
        <v>0</v>
      </c>
      <c r="J78" s="14">
        <f t="shared" ref="J78:J79" si="3">G78-H78</f>
        <v>1000</v>
      </c>
    </row>
    <row r="79" spans="1:10" ht="15.75" x14ac:dyDescent="0.25">
      <c r="A79" s="17" t="s">
        <v>109</v>
      </c>
      <c r="B79" s="17"/>
      <c r="C79" s="17"/>
      <c r="D79" s="17"/>
      <c r="E79" s="17"/>
      <c r="F79" s="9">
        <v>3968966</v>
      </c>
      <c r="G79" s="9">
        <v>6831243.4400000004</v>
      </c>
      <c r="H79" s="9">
        <v>1166065.08</v>
      </c>
      <c r="I79" s="13">
        <f t="shared" si="2"/>
        <v>17.069587553741165</v>
      </c>
      <c r="J79" s="13">
        <f t="shared" si="3"/>
        <v>5665178.3600000003</v>
      </c>
    </row>
  </sheetData>
  <mergeCells count="19">
    <mergeCell ref="J11:J12"/>
    <mergeCell ref="E11:E12"/>
    <mergeCell ref="F11:F12"/>
    <mergeCell ref="G11:G12"/>
    <mergeCell ref="H11:H12"/>
    <mergeCell ref="A79:E79"/>
    <mergeCell ref="A1:J1"/>
    <mergeCell ref="A2:J2"/>
    <mergeCell ref="A3:J3"/>
    <mergeCell ref="A4:J4"/>
    <mergeCell ref="A11:A12"/>
    <mergeCell ref="B11:B12"/>
    <mergeCell ref="C11:C12"/>
    <mergeCell ref="D11:D12"/>
    <mergeCell ref="A6:I6"/>
    <mergeCell ref="A7:J7"/>
    <mergeCell ref="A8:J8"/>
    <mergeCell ref="A10:J10"/>
    <mergeCell ref="I11:I12"/>
  </mergeCells>
  <phoneticPr fontId="4" type="noConversion"/>
  <pageMargins left="0.59055118110236227" right="0.19685039370078741" top="0.39370078740157483" bottom="0.39370078740157483" header="0.39370078740157483" footer="0.39370078740157483"/>
  <pageSetup paperSize="9" scale="60" fitToHeight="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76526A3-8C7A-4356-A666-4BB8258974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Валентина</cp:lastModifiedBy>
  <cp:lastPrinted>2022-05-06T07:55:42Z</cp:lastPrinted>
  <dcterms:created xsi:type="dcterms:W3CDTF">2016-04-14T10:22:10Z</dcterms:created>
  <dcterms:modified xsi:type="dcterms:W3CDTF">2025-02-25T13:59:26Z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Data\Кейсистемс\Бюджет-КС\ReportManager\ispolnpril6_2016_7.xls</vt:lpwstr>
  </property>
</Properties>
</file>