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40" windowHeight="117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Лист1!$5:$7</definedName>
  </definedNames>
  <calcPr calcId="125725"/>
</workbook>
</file>

<file path=xl/calcChain.xml><?xml version="1.0" encoding="utf-8"?>
<calcChain xmlns="http://schemas.openxmlformats.org/spreadsheetml/2006/main">
  <c r="E49" i="1"/>
  <c r="F49"/>
  <c r="G18"/>
  <c r="D49"/>
  <c r="E48"/>
  <c r="D45"/>
  <c r="F40"/>
  <c r="F26"/>
  <c r="F18"/>
  <c r="F14"/>
  <c r="G14" l="1"/>
  <c r="E14"/>
  <c r="D14"/>
  <c r="E40"/>
  <c r="G23"/>
  <c r="E23"/>
  <c r="D23"/>
  <c r="G40"/>
  <c r="G49" s="1"/>
  <c r="D40"/>
  <c r="G26"/>
  <c r="E26"/>
  <c r="E18"/>
  <c r="D18"/>
  <c r="D26"/>
</calcChain>
</file>

<file path=xl/sharedStrings.xml><?xml version="1.0" encoding="utf-8"?>
<sst xmlns="http://schemas.openxmlformats.org/spreadsheetml/2006/main" count="130" uniqueCount="93">
  <si>
    <t>N п/п</t>
  </si>
  <si>
    <t>Содержание мероприятия</t>
  </si>
  <si>
    <t>Срок реализации</t>
  </si>
  <si>
    <t>Объем расходов на реализацию, тыс. руб.</t>
  </si>
  <si>
    <t>Показатели результативности деятельности</t>
  </si>
  <si>
    <t>Наименование индикатора</t>
  </si>
  <si>
    <t>Единица измерения</t>
  </si>
  <si>
    <t>Значение индикатора</t>
  </si>
  <si>
    <t>Всего по задаче</t>
  </si>
  <si>
    <t>Итого по программе</t>
  </si>
  <si>
    <t>Задача 1                                                       Обеспечение деятельности администрации поселения в целях исполнения полномочий по вопросам местного значения и качественного исполнения должностных обязанностей сотрудниками администрации сельского поселения</t>
  </si>
  <si>
    <t>Целевой индикатор 1                                   соблюдение  нормативов формирования расходов на оплату труда
муниципальных служащих администрации  поселения</t>
  </si>
  <si>
    <t>Целевой индикатор 2                    соблюдение  нормативов формирования расходов на содержание органов местного самоуправления сельского  поселения</t>
  </si>
  <si>
    <t>Целевой индикатор 3                    количество сотрудников администрации поселения, прошедших обучение по программам повышения квалификации</t>
  </si>
  <si>
    <t>Задача 2                                                       Обеспечение функционирования резервного фонда администрации сельского поселения</t>
  </si>
  <si>
    <t>Мероприятие 1                                            Управление резервным фондом администрации сельского поселения</t>
  </si>
  <si>
    <t>1.1</t>
  </si>
  <si>
    <t>1.2</t>
  </si>
  <si>
    <t>1.3</t>
  </si>
  <si>
    <t>2</t>
  </si>
  <si>
    <t>2.1</t>
  </si>
  <si>
    <t>3</t>
  </si>
  <si>
    <t>3.1</t>
  </si>
  <si>
    <t>Мероприятие 1                                            Разработка и утверждение муниципальных правовых актов в сфере профилактики правонарушений</t>
  </si>
  <si>
    <t xml:space="preserve">Мероприятие 2                                           Обеспечение взаимодействия лиц, участвующих в профилактике правонарушений, на территории сельского поселения                                                 </t>
  </si>
  <si>
    <t>4</t>
  </si>
  <si>
    <t>4.1</t>
  </si>
  <si>
    <t>Целевой индикатор 1                                  Количество проведенных профилактических бесед с населением с целью правового просвещения и правового информирования</t>
  </si>
  <si>
    <t>Целевой индикатор 2                                  Снижение количества правонарушений на территории сельского поселения</t>
  </si>
  <si>
    <t>Целевой индикатор 1                                   Доля размещения НПА подлежащих публикации в редствах массовой информации</t>
  </si>
  <si>
    <t>%</t>
  </si>
  <si>
    <t>Целевой индикатор 2                                  Степень соответствия использования средств резервного фонда администрации сельского поселения утвержденному Порядку</t>
  </si>
  <si>
    <t>Целевой индикатор 1                                  Своевременность исполнения поручений главы администрации поселения о выделении средств из резервного фонда администрации сельского поселения</t>
  </si>
  <si>
    <t>Мероприятие 1                                            Периодическая печать</t>
  </si>
  <si>
    <t>5.1</t>
  </si>
  <si>
    <t>Мероприятие 1                              Проведение мероприятий по мобилизации доходов, в том числе по постановке на налоговый учет объектов недвижимого имущества для привлечения их к налогообложению</t>
  </si>
  <si>
    <t>Целевой индикатор 1                                 Доля налоговых доходов бюджета сельского поселения в общем объеме доходов  бюджета сельского поселения</t>
  </si>
  <si>
    <t>Целевой индикатор 2                                 Количество объектов недвижимого имущества подлежащего постановке на налоговый учет</t>
  </si>
  <si>
    <t>6.1</t>
  </si>
  <si>
    <t>Мероприятие 1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осуществления внешнего муниципального финансового контроля</t>
  </si>
  <si>
    <t>Мероприятие 3 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осуществления внутреннего муниципального финансового контроля и контроля в сфере закупок</t>
  </si>
  <si>
    <t>Мероприятие 2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составления, исполнения бюджета поселения и составления отчета об исполнении бюджета поселения (фин.отдел)</t>
  </si>
  <si>
    <t>Мероприятие 4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составления, исполнения бюджета поселения и составления отчета об исполнении бюджета поселения (бух.учет)</t>
  </si>
  <si>
    <t>Мероприятие 5 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разработки прогноза социально-экономического развития поселения и осуществления закупок товаров, работ (услуг) для обеспечения муниципальных нужд</t>
  </si>
  <si>
    <t>Мероприятие 6                                             Организация и осуществление мероприятий по работе с детьми и молодежью в поселении</t>
  </si>
  <si>
    <t>Мероприятие 7                                     Создание условий для организации досуга и обеспечения жителей поселения услугами организаций культуры</t>
  </si>
  <si>
    <t>Мероприятие 8                                     Обеспечение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</si>
  <si>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7</t>
  </si>
  <si>
    <t>7.1</t>
  </si>
  <si>
    <t>7.2</t>
  </si>
  <si>
    <t>7.3</t>
  </si>
  <si>
    <t>7.4</t>
  </si>
  <si>
    <t>Целевой индикатор 1                                  Выполнение условий предусмотренных соглашениями об осуществлении отдельных бюджетных полномочий полномочий</t>
  </si>
  <si>
    <t>Х</t>
  </si>
  <si>
    <t>ед.</t>
  </si>
  <si>
    <t>чел.</t>
  </si>
  <si>
    <t xml:space="preserve"> </t>
  </si>
  <si>
    <t>3.2</t>
  </si>
  <si>
    <t>Мероприятие 1                                             Функционирование Главы администрации сельского поселения</t>
  </si>
  <si>
    <t>Мероприятие 2                                             Функционирование центрального аппарата администрации  сельского поселения</t>
  </si>
  <si>
    <t>Мероприятие 3 Стимулирование Главы администрации (за счет средств МР)</t>
  </si>
  <si>
    <t>8</t>
  </si>
  <si>
    <t>Задача 8</t>
  </si>
  <si>
    <t>8.1</t>
  </si>
  <si>
    <t>8.2</t>
  </si>
  <si>
    <t>Мероприятие 1                                             Разборка  безхозного здания, расположенного по адресу: д.Михали, д.35 а.</t>
  </si>
  <si>
    <t>Мероприятие 2                                             Кадастровые работы по подготовке межевого плана для постановки на кадастровый учет</t>
  </si>
  <si>
    <t>итого по задаче</t>
  </si>
  <si>
    <t xml:space="preserve">Задача 3                                                        
Осуществление мероприятий в сфере профилактики правонарушений
</t>
  </si>
  <si>
    <t xml:space="preserve">Задача 4                                                       
Размещение нормативных правовых актов сельского поселения подлежащих официальному опубликованию в средствах массовой информации
</t>
  </si>
  <si>
    <t>Задача 5                                                         Развитие доходного потенциала сельского поселения</t>
  </si>
  <si>
    <t>6</t>
  </si>
  <si>
    <t>Задача 6                                                         Предоставление иных межбюджетных трансфертов бюджету МР "Износковский район" на исполнение переданных полномочий</t>
  </si>
  <si>
    <t>6.2</t>
  </si>
  <si>
    <t>6.3</t>
  </si>
  <si>
    <t>6.4</t>
  </si>
  <si>
    <t>6.5</t>
  </si>
  <si>
    <t>6.6</t>
  </si>
  <si>
    <t>6.7</t>
  </si>
  <si>
    <t>6.8</t>
  </si>
  <si>
    <t>Задача 7 Работа проводимая органами местного самоуправления</t>
  </si>
  <si>
    <t>Мероприятие 1                   Организационное и материально-техническое обеспечение подготовки и проведения выборов и референдумов.</t>
  </si>
  <si>
    <t>2022 год</t>
  </si>
  <si>
    <t>2023 год</t>
  </si>
  <si>
    <t>2024 год</t>
  </si>
  <si>
    <t>2025 год</t>
  </si>
  <si>
    <t>2022-2025 годы</t>
  </si>
  <si>
    <t>Мероприятие 3                                             Средства, зарезервированные для последующего направления на социально-экономическое развитие МО СП д.Михали  в 2023 году</t>
  </si>
  <si>
    <t xml:space="preserve">Перечень программных мероприятий                                                                                                                                                                                           ведомственной целевой программы «Совершенствование работы органов местного самоуправления муниципального образования сельское поселение  «Деревня Михали» 
</t>
  </si>
  <si>
    <t>Целевой индикатор 1                                  Степень обеспеченности членов избирательной комиссии материальными ресурсами, хозяйственными товарами, работами (услугами) к утвержденной смете расходов</t>
  </si>
  <si>
    <t xml:space="preserve">Целевой индикатор 1                                  Количество аварийных безхозных зданий подлежащих сносу  </t>
  </si>
  <si>
    <t>Целевой индикатор 2                                  Количество земельных участков подлежащих постановке на кадастровый учет</t>
  </si>
  <si>
    <t>Приложение № 1 Постановлению № ___ от ________2023 г.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</si>
</sst>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0" fillId="2" borderId="0" xfId="0" applyFill="1"/>
    <xf numFmtId="164" fontId="1" fillId="2" borderId="1" xfId="0" applyNumberFormat="1" applyFont="1" applyFill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1" fillId="0" borderId="1" xfId="0" applyFont="1" applyBorder="1" applyAlignment="1">
      <alignment wrapText="1"/>
    </xf>
    <xf numFmtId="0" fontId="6" fillId="0" borderId="1" xfId="0" applyFont="1" applyBorder="1"/>
    <xf numFmtId="165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0" fillId="2" borderId="0" xfId="0" applyFill="1" applyBorder="1" applyAlignment="1">
      <alignment horizontal="right"/>
    </xf>
    <xf numFmtId="0" fontId="1" fillId="2" borderId="1" xfId="0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1" fillId="2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4"/>
  <sheetViews>
    <sheetView tabSelected="1" topLeftCell="A44" workbookViewId="0">
      <selection activeCell="E49" sqref="E49"/>
    </sheetView>
  </sheetViews>
  <sheetFormatPr defaultRowHeight="15"/>
  <cols>
    <col min="1" max="1" width="6.140625" customWidth="1"/>
    <col min="2" max="2" width="40.85546875" customWidth="1"/>
    <col min="3" max="3" width="10.7109375" bestFit="1" customWidth="1"/>
    <col min="4" max="4" width="9.5703125" style="60" bestFit="1" customWidth="1"/>
    <col min="5" max="5" width="9.5703125" style="22" bestFit="1" customWidth="1"/>
    <col min="6" max="6" width="9.5703125" customWidth="1"/>
    <col min="7" max="7" width="9.5703125" bestFit="1" customWidth="1"/>
    <col min="8" max="8" width="41.28515625" customWidth="1"/>
    <col min="9" max="9" width="10.28515625" customWidth="1"/>
    <col min="10" max="10" width="9.140625" customWidth="1"/>
  </cols>
  <sheetData>
    <row r="1" spans="1:13" s="22" customFormat="1" ht="19.149999999999999" customHeight="1">
      <c r="A1" s="71" t="s">
        <v>92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19.149999999999999" customHeight="1">
      <c r="A2" s="38"/>
      <c r="B2" s="39"/>
      <c r="C2" s="39"/>
      <c r="D2" s="39"/>
      <c r="E2" s="61"/>
      <c r="F2" s="39"/>
      <c r="G2" s="39"/>
      <c r="H2" s="39"/>
      <c r="I2" s="39"/>
      <c r="J2" s="39"/>
      <c r="K2" s="39"/>
      <c r="L2" s="39"/>
      <c r="M2" s="39"/>
    </row>
    <row r="3" spans="1:13" ht="78" customHeight="1">
      <c r="A3" s="67" t="s">
        <v>88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</row>
    <row r="4" spans="1:13" ht="19.149999999999999" customHeight="1">
      <c r="A4" s="38"/>
      <c r="B4" s="39"/>
      <c r="C4" s="39"/>
      <c r="D4" s="39"/>
      <c r="E4" s="61"/>
      <c r="F4" s="39"/>
      <c r="G4" s="39"/>
      <c r="H4" s="39"/>
      <c r="I4" s="39"/>
      <c r="J4" s="39"/>
      <c r="K4" s="39"/>
      <c r="L4" s="39"/>
      <c r="M4" s="39"/>
    </row>
    <row r="5" spans="1:13" ht="31.5" customHeight="1">
      <c r="A5" s="72" t="s">
        <v>0</v>
      </c>
      <c r="B5" s="72" t="s">
        <v>1</v>
      </c>
      <c r="C5" s="72" t="s">
        <v>2</v>
      </c>
      <c r="D5" s="72" t="s">
        <v>3</v>
      </c>
      <c r="E5" s="72"/>
      <c r="F5" s="72"/>
      <c r="G5" s="72"/>
      <c r="H5" s="72" t="s">
        <v>4</v>
      </c>
      <c r="I5" s="72"/>
      <c r="J5" s="72"/>
      <c r="K5" s="72"/>
      <c r="L5" s="72"/>
      <c r="M5" s="72"/>
    </row>
    <row r="6" spans="1:13" ht="46.5" customHeight="1">
      <c r="A6" s="72"/>
      <c r="B6" s="72"/>
      <c r="C6" s="72"/>
      <c r="D6" s="76" t="s">
        <v>82</v>
      </c>
      <c r="E6" s="76" t="s">
        <v>83</v>
      </c>
      <c r="F6" s="78" t="s">
        <v>84</v>
      </c>
      <c r="G6" s="72" t="s">
        <v>85</v>
      </c>
      <c r="H6" s="72" t="s">
        <v>5</v>
      </c>
      <c r="I6" s="72" t="s">
        <v>6</v>
      </c>
      <c r="J6" s="72" t="s">
        <v>7</v>
      </c>
      <c r="K6" s="72"/>
      <c r="L6" s="72"/>
      <c r="M6" s="72"/>
    </row>
    <row r="7" spans="1:13" ht="31.5">
      <c r="A7" s="72"/>
      <c r="B7" s="72"/>
      <c r="C7" s="72"/>
      <c r="D7" s="76"/>
      <c r="E7" s="76"/>
      <c r="F7" s="79"/>
      <c r="G7" s="72"/>
      <c r="H7" s="72"/>
      <c r="I7" s="72"/>
      <c r="J7" s="49" t="s">
        <v>82</v>
      </c>
      <c r="K7" s="49" t="s">
        <v>83</v>
      </c>
      <c r="L7" s="49" t="s">
        <v>84</v>
      </c>
      <c r="M7" s="49" t="s">
        <v>85</v>
      </c>
    </row>
    <row r="8" spans="1:13" ht="81.75" customHeight="1">
      <c r="A8" s="72">
        <v>1</v>
      </c>
      <c r="B8" s="75" t="s">
        <v>10</v>
      </c>
      <c r="C8" s="72" t="s">
        <v>86</v>
      </c>
      <c r="D8" s="76"/>
      <c r="E8" s="76"/>
      <c r="F8" s="78"/>
      <c r="G8" s="72"/>
      <c r="H8" s="2" t="s">
        <v>11</v>
      </c>
      <c r="I8" s="1" t="s">
        <v>30</v>
      </c>
      <c r="J8" s="1">
        <v>100</v>
      </c>
      <c r="K8" s="1">
        <v>100</v>
      </c>
      <c r="L8" s="49">
        <v>100</v>
      </c>
      <c r="M8" s="1">
        <v>100</v>
      </c>
    </row>
    <row r="9" spans="1:13" ht="81.75" customHeight="1">
      <c r="A9" s="72"/>
      <c r="B9" s="75"/>
      <c r="C9" s="72"/>
      <c r="D9" s="76"/>
      <c r="E9" s="76"/>
      <c r="F9" s="80"/>
      <c r="G9" s="72"/>
      <c r="H9" s="2" t="s">
        <v>12</v>
      </c>
      <c r="I9" s="1" t="s">
        <v>30</v>
      </c>
      <c r="J9" s="1">
        <v>100</v>
      </c>
      <c r="K9" s="1">
        <v>100</v>
      </c>
      <c r="L9" s="49">
        <v>100</v>
      </c>
      <c r="M9" s="1">
        <v>100</v>
      </c>
    </row>
    <row r="10" spans="1:13" ht="68.25" customHeight="1">
      <c r="A10" s="72"/>
      <c r="B10" s="75"/>
      <c r="C10" s="72"/>
      <c r="D10" s="76"/>
      <c r="E10" s="76"/>
      <c r="F10" s="79"/>
      <c r="G10" s="72"/>
      <c r="H10" s="2" t="s">
        <v>13</v>
      </c>
      <c r="I10" s="19" t="s">
        <v>55</v>
      </c>
      <c r="J10" s="20">
        <v>1</v>
      </c>
      <c r="K10" s="62">
        <v>1</v>
      </c>
      <c r="L10" s="62">
        <v>1</v>
      </c>
      <c r="M10" s="62">
        <v>1</v>
      </c>
    </row>
    <row r="11" spans="1:13" ht="47.25">
      <c r="A11" s="36" t="s">
        <v>16</v>
      </c>
      <c r="B11" s="37" t="s">
        <v>58</v>
      </c>
      <c r="C11" s="2"/>
      <c r="D11" s="32">
        <v>526.60199999999998</v>
      </c>
      <c r="E11" s="32">
        <v>579.41600000000005</v>
      </c>
      <c r="F11" s="21">
        <v>581.077</v>
      </c>
      <c r="G11" s="21">
        <v>604.36900000000003</v>
      </c>
      <c r="H11" s="2"/>
      <c r="I11" s="1"/>
      <c r="J11" s="1"/>
      <c r="K11" s="1"/>
      <c r="L11" s="49"/>
      <c r="M11" s="1"/>
    </row>
    <row r="12" spans="1:13" ht="63">
      <c r="A12" s="36" t="s">
        <v>17</v>
      </c>
      <c r="B12" s="37" t="s">
        <v>59</v>
      </c>
      <c r="C12" s="2"/>
      <c r="D12" s="54">
        <v>559.10699999999997</v>
      </c>
      <c r="E12" s="54">
        <v>650.20399999999995</v>
      </c>
      <c r="F12" s="23">
        <v>940.20600000000002</v>
      </c>
      <c r="G12" s="23">
        <v>697.55799999999999</v>
      </c>
      <c r="H12" s="2"/>
      <c r="I12" s="1"/>
      <c r="J12" s="1"/>
      <c r="K12" s="1"/>
      <c r="L12" s="49"/>
      <c r="M12" s="1"/>
    </row>
    <row r="13" spans="1:13" ht="33.75" customHeight="1">
      <c r="A13" s="34" t="s">
        <v>18</v>
      </c>
      <c r="B13" s="40" t="s">
        <v>60</v>
      </c>
      <c r="C13" s="41"/>
      <c r="D13" s="55">
        <v>137.41499999999999</v>
      </c>
      <c r="E13" s="55">
        <v>84.63</v>
      </c>
      <c r="F13" s="42">
        <v>0</v>
      </c>
      <c r="G13" s="42">
        <v>0</v>
      </c>
      <c r="H13" s="35"/>
      <c r="I13" s="35"/>
      <c r="J13" s="35"/>
      <c r="K13" s="35"/>
      <c r="L13" s="35"/>
      <c r="M13" s="35"/>
    </row>
    <row r="14" spans="1:13" ht="15.75">
      <c r="A14" s="7"/>
      <c r="B14" s="3" t="s">
        <v>8</v>
      </c>
      <c r="C14" s="2"/>
      <c r="D14" s="54">
        <f>SUM(D11,D12:D13)</f>
        <v>1223.1239999999998</v>
      </c>
      <c r="E14" s="54">
        <f>SUM(E11,E12:E13)</f>
        <v>1314.25</v>
      </c>
      <c r="F14" s="24">
        <f>SUM(F11:F13)</f>
        <v>1521.2829999999999</v>
      </c>
      <c r="G14" s="24">
        <f>SUM(G11,G12:G13)</f>
        <v>1301.9270000000001</v>
      </c>
      <c r="H14" s="2"/>
      <c r="I14" s="1"/>
      <c r="J14" s="1"/>
      <c r="K14" s="1"/>
      <c r="L14" s="49"/>
      <c r="M14" s="1"/>
    </row>
    <row r="15" spans="1:13" ht="82.5" customHeight="1">
      <c r="A15" s="77" t="s">
        <v>19</v>
      </c>
      <c r="B15" s="75" t="s">
        <v>14</v>
      </c>
      <c r="C15" s="72" t="s">
        <v>86</v>
      </c>
      <c r="D15" s="86" t="s">
        <v>56</v>
      </c>
      <c r="E15" s="76" t="s">
        <v>56</v>
      </c>
      <c r="F15" s="78"/>
      <c r="G15" s="72" t="s">
        <v>56</v>
      </c>
      <c r="H15" s="4" t="s">
        <v>32</v>
      </c>
      <c r="I15" s="1" t="s">
        <v>30</v>
      </c>
      <c r="J15" s="51">
        <v>100</v>
      </c>
      <c r="K15" s="51">
        <v>100</v>
      </c>
      <c r="L15" s="51">
        <v>100</v>
      </c>
      <c r="M15" s="51">
        <v>100</v>
      </c>
    </row>
    <row r="16" spans="1:13" ht="83.25" customHeight="1">
      <c r="A16" s="77"/>
      <c r="B16" s="75"/>
      <c r="C16" s="72"/>
      <c r="D16" s="88"/>
      <c r="E16" s="76"/>
      <c r="F16" s="79"/>
      <c r="G16" s="72"/>
      <c r="H16" s="4" t="s">
        <v>31</v>
      </c>
      <c r="I16" s="1" t="s">
        <v>30</v>
      </c>
      <c r="J16" s="51">
        <v>100</v>
      </c>
      <c r="K16" s="51">
        <v>100</v>
      </c>
      <c r="L16" s="51">
        <v>100</v>
      </c>
      <c r="M16" s="51">
        <v>100</v>
      </c>
    </row>
    <row r="17" spans="1:17" ht="52.5" customHeight="1">
      <c r="A17" s="6" t="s">
        <v>20</v>
      </c>
      <c r="B17" s="2" t="s">
        <v>15</v>
      </c>
      <c r="C17" s="1"/>
      <c r="D17" s="56">
        <v>10</v>
      </c>
      <c r="E17" s="56">
        <v>5</v>
      </c>
      <c r="F17" s="25">
        <v>5</v>
      </c>
      <c r="G17" s="25">
        <v>5</v>
      </c>
      <c r="H17" s="2"/>
      <c r="I17" s="1"/>
      <c r="J17" s="51"/>
      <c r="K17" s="51"/>
      <c r="L17" s="51"/>
      <c r="M17" s="51"/>
    </row>
    <row r="18" spans="1:17" ht="16.5" customHeight="1">
      <c r="A18" s="6"/>
      <c r="B18" s="3" t="s">
        <v>8</v>
      </c>
      <c r="C18" s="1"/>
      <c r="D18" s="56">
        <f>D17</f>
        <v>10</v>
      </c>
      <c r="E18" s="56">
        <f t="shared" ref="E18" si="0">E17</f>
        <v>5</v>
      </c>
      <c r="F18" s="26">
        <f>SUM(F17)</f>
        <v>5</v>
      </c>
      <c r="G18" s="26">
        <f>SUM(G17)</f>
        <v>5</v>
      </c>
      <c r="H18" s="2"/>
      <c r="I18" s="1"/>
      <c r="J18" s="51"/>
      <c r="K18" s="51"/>
      <c r="L18" s="51"/>
      <c r="M18" s="51"/>
    </row>
    <row r="19" spans="1:17" ht="80.25" customHeight="1">
      <c r="A19" s="83" t="s">
        <v>21</v>
      </c>
      <c r="B19" s="73" t="s">
        <v>68</v>
      </c>
      <c r="C19" s="72" t="s">
        <v>86</v>
      </c>
      <c r="D19" s="92">
        <v>0</v>
      </c>
      <c r="E19" s="92">
        <v>0</v>
      </c>
      <c r="F19" s="89">
        <v>0</v>
      </c>
      <c r="G19" s="89">
        <v>0</v>
      </c>
      <c r="H19" s="5" t="s">
        <v>27</v>
      </c>
      <c r="I19" s="1" t="s">
        <v>54</v>
      </c>
      <c r="J19" s="51">
        <v>5</v>
      </c>
      <c r="K19" s="51">
        <v>5</v>
      </c>
      <c r="L19" s="51">
        <v>5</v>
      </c>
      <c r="M19" s="51">
        <v>5</v>
      </c>
      <c r="Q19" s="18"/>
    </row>
    <row r="20" spans="1:17" ht="54.75" customHeight="1">
      <c r="A20" s="84"/>
      <c r="B20" s="74"/>
      <c r="C20" s="72"/>
      <c r="D20" s="93"/>
      <c r="E20" s="93"/>
      <c r="F20" s="90"/>
      <c r="G20" s="90"/>
      <c r="H20" s="2" t="s">
        <v>28</v>
      </c>
      <c r="I20" s="1" t="s">
        <v>54</v>
      </c>
      <c r="J20" s="51">
        <v>1</v>
      </c>
      <c r="K20" s="51">
        <v>1</v>
      </c>
      <c r="L20" s="51">
        <v>1</v>
      </c>
      <c r="M20" s="51">
        <v>1</v>
      </c>
      <c r="Q20" s="18"/>
    </row>
    <row r="21" spans="1:17" ht="18" customHeight="1">
      <c r="A21" s="85"/>
      <c r="B21" s="2" t="s">
        <v>23</v>
      </c>
      <c r="C21" s="4"/>
      <c r="D21" s="51" t="s">
        <v>53</v>
      </c>
      <c r="E21" s="51" t="s">
        <v>53</v>
      </c>
      <c r="F21" s="43" t="s">
        <v>53</v>
      </c>
      <c r="G21" s="1" t="s">
        <v>53</v>
      </c>
      <c r="H21" s="2"/>
      <c r="I21" s="1"/>
      <c r="J21" s="51"/>
      <c r="K21" s="51"/>
      <c r="L21" s="51"/>
      <c r="M21" s="51"/>
      <c r="Q21" s="18"/>
    </row>
    <row r="22" spans="1:17" ht="86.25" customHeight="1">
      <c r="A22" s="6" t="s">
        <v>22</v>
      </c>
      <c r="B22" s="2" t="s">
        <v>24</v>
      </c>
      <c r="C22" s="2"/>
      <c r="D22" s="51" t="s">
        <v>53</v>
      </c>
      <c r="E22" s="51" t="s">
        <v>53</v>
      </c>
      <c r="F22" s="43" t="s">
        <v>53</v>
      </c>
      <c r="G22" s="1" t="s">
        <v>53</v>
      </c>
      <c r="H22" s="2"/>
      <c r="I22" s="1"/>
      <c r="J22" s="51"/>
      <c r="K22" s="51"/>
      <c r="L22" s="51"/>
      <c r="M22" s="51"/>
    </row>
    <row r="23" spans="1:17" ht="15.75">
      <c r="A23" s="6" t="s">
        <v>57</v>
      </c>
      <c r="B23" s="3" t="s">
        <v>8</v>
      </c>
      <c r="C23" s="4"/>
      <c r="D23" s="56">
        <f>SUM(D19)</f>
        <v>0</v>
      </c>
      <c r="E23" s="56">
        <f>SUM(E19)</f>
        <v>0</v>
      </c>
      <c r="F23" s="26">
        <v>0</v>
      </c>
      <c r="G23" s="26">
        <f>SUM(G19)</f>
        <v>0</v>
      </c>
      <c r="H23" s="4"/>
      <c r="I23" s="1"/>
      <c r="J23" s="51"/>
      <c r="K23" s="51"/>
      <c r="L23" s="51"/>
      <c r="M23" s="51"/>
    </row>
    <row r="24" spans="1:17" ht="81" customHeight="1">
      <c r="A24" s="9"/>
      <c r="B24" s="64" t="s">
        <v>69</v>
      </c>
      <c r="C24" s="50" t="s">
        <v>86</v>
      </c>
      <c r="D24" s="57"/>
      <c r="E24" s="57"/>
      <c r="F24" s="12"/>
      <c r="G24" s="12"/>
      <c r="H24" s="4" t="s">
        <v>29</v>
      </c>
      <c r="I24" s="1" t="s">
        <v>30</v>
      </c>
      <c r="J24" s="51">
        <v>100</v>
      </c>
      <c r="K24" s="51">
        <v>100</v>
      </c>
      <c r="L24" s="51">
        <v>100</v>
      </c>
      <c r="M24" s="51">
        <v>100</v>
      </c>
    </row>
    <row r="25" spans="1:17" ht="31.5">
      <c r="A25" s="9" t="s">
        <v>25</v>
      </c>
      <c r="B25" s="31" t="s">
        <v>33</v>
      </c>
      <c r="C25" s="31"/>
      <c r="D25" s="56">
        <v>20</v>
      </c>
      <c r="E25" s="56">
        <v>20</v>
      </c>
      <c r="F25" s="25">
        <v>10</v>
      </c>
      <c r="G25" s="25">
        <v>10</v>
      </c>
      <c r="H25" s="12"/>
      <c r="I25" s="17"/>
      <c r="J25" s="52"/>
      <c r="K25" s="52"/>
      <c r="L25" s="51"/>
      <c r="M25" s="51"/>
    </row>
    <row r="26" spans="1:17" ht="15.75">
      <c r="A26" s="9" t="s">
        <v>26</v>
      </c>
      <c r="B26" s="3" t="s">
        <v>8</v>
      </c>
      <c r="C26" s="12"/>
      <c r="D26" s="58">
        <f>D25</f>
        <v>20</v>
      </c>
      <c r="E26" s="58">
        <f t="shared" ref="E26:G26" si="1">E25</f>
        <v>20</v>
      </c>
      <c r="F26" s="46">
        <f>SUM(F25)</f>
        <v>10</v>
      </c>
      <c r="G26" s="27">
        <f t="shared" si="1"/>
        <v>10</v>
      </c>
      <c r="H26" s="12"/>
      <c r="I26" s="17"/>
      <c r="J26" s="52"/>
      <c r="K26" s="52"/>
      <c r="L26" s="51"/>
      <c r="M26" s="51"/>
    </row>
    <row r="27" spans="1:17" ht="66" customHeight="1">
      <c r="A27" s="86">
        <v>5</v>
      </c>
      <c r="B27" s="81" t="s">
        <v>70</v>
      </c>
      <c r="C27" s="76" t="s">
        <v>86</v>
      </c>
      <c r="D27" s="32"/>
      <c r="E27" s="32"/>
      <c r="F27" s="32"/>
      <c r="G27" s="32"/>
      <c r="H27" s="33" t="s">
        <v>36</v>
      </c>
      <c r="I27" s="19" t="s">
        <v>30</v>
      </c>
      <c r="J27" s="51">
        <v>2.4</v>
      </c>
      <c r="K27" s="51">
        <v>51.9</v>
      </c>
      <c r="L27" s="51">
        <v>54</v>
      </c>
      <c r="M27" s="51">
        <v>39.700000000000003</v>
      </c>
    </row>
    <row r="28" spans="1:17" ht="63">
      <c r="A28" s="87"/>
      <c r="B28" s="82"/>
      <c r="C28" s="76"/>
      <c r="D28" s="32"/>
      <c r="E28" s="32"/>
      <c r="F28" s="32"/>
      <c r="G28" s="32"/>
      <c r="H28" s="33" t="s">
        <v>37</v>
      </c>
      <c r="I28" s="19" t="s">
        <v>54</v>
      </c>
      <c r="J28" s="51">
        <v>2</v>
      </c>
      <c r="K28" s="51">
        <v>2</v>
      </c>
      <c r="L28" s="51">
        <v>2</v>
      </c>
      <c r="M28" s="51">
        <v>2</v>
      </c>
    </row>
    <row r="29" spans="1:17" ht="94.5">
      <c r="A29" s="88"/>
      <c r="B29" s="29" t="s">
        <v>35</v>
      </c>
      <c r="C29" s="4"/>
      <c r="D29" s="51" t="s">
        <v>53</v>
      </c>
      <c r="E29" s="51" t="s">
        <v>53</v>
      </c>
      <c r="F29" s="43" t="s">
        <v>53</v>
      </c>
      <c r="G29" s="1" t="s">
        <v>53</v>
      </c>
      <c r="H29" s="4"/>
      <c r="I29" s="1"/>
      <c r="J29" s="51"/>
      <c r="K29" s="51"/>
      <c r="L29" s="51"/>
      <c r="M29" s="51"/>
    </row>
    <row r="30" spans="1:17" ht="15.75">
      <c r="A30" s="8" t="s">
        <v>34</v>
      </c>
      <c r="B30" s="3" t="s">
        <v>8</v>
      </c>
      <c r="C30" s="13"/>
      <c r="D30" s="51">
        <v>0</v>
      </c>
      <c r="E30" s="51">
        <v>0</v>
      </c>
      <c r="F30" s="43">
        <v>0</v>
      </c>
      <c r="G30" s="1">
        <v>0</v>
      </c>
      <c r="H30" s="4"/>
      <c r="I30" s="1"/>
      <c r="J30" s="51"/>
      <c r="K30" s="51"/>
      <c r="L30" s="51"/>
      <c r="M30" s="51"/>
    </row>
    <row r="31" spans="1:17" ht="85.5" customHeight="1">
      <c r="A31" s="69" t="s">
        <v>71</v>
      </c>
      <c r="B31" s="66" t="s">
        <v>72</v>
      </c>
      <c r="C31" s="49" t="s">
        <v>86</v>
      </c>
      <c r="D31" s="32"/>
      <c r="E31" s="32"/>
      <c r="F31" s="47"/>
      <c r="G31" s="4"/>
      <c r="H31" s="4" t="s">
        <v>52</v>
      </c>
      <c r="I31" s="1" t="s">
        <v>30</v>
      </c>
      <c r="J31" s="51">
        <v>100</v>
      </c>
      <c r="K31" s="51">
        <v>100</v>
      </c>
      <c r="L31" s="51">
        <v>100</v>
      </c>
      <c r="M31" s="51">
        <v>100</v>
      </c>
    </row>
    <row r="32" spans="1:17" ht="159" customHeight="1">
      <c r="A32" s="70"/>
      <c r="B32" s="30" t="s">
        <v>39</v>
      </c>
      <c r="C32" s="5"/>
      <c r="D32" s="56">
        <v>4</v>
      </c>
      <c r="E32" s="56">
        <v>5.2469999999999999</v>
      </c>
      <c r="F32" s="25">
        <v>4</v>
      </c>
      <c r="G32" s="25">
        <v>4</v>
      </c>
      <c r="H32" s="14"/>
      <c r="I32" s="1"/>
      <c r="J32" s="51"/>
      <c r="K32" s="51"/>
      <c r="L32" s="51"/>
      <c r="M32" s="51"/>
    </row>
    <row r="33" spans="1:13" ht="189">
      <c r="A33" s="16" t="s">
        <v>38</v>
      </c>
      <c r="B33" s="10" t="s">
        <v>41</v>
      </c>
      <c r="C33" s="4"/>
      <c r="D33" s="56">
        <v>90</v>
      </c>
      <c r="E33" s="56">
        <v>95.695999999999998</v>
      </c>
      <c r="F33" s="25">
        <v>90</v>
      </c>
      <c r="G33" s="25">
        <v>90</v>
      </c>
      <c r="H33" s="15"/>
      <c r="I33" s="1"/>
      <c r="J33" s="51"/>
      <c r="K33" s="51"/>
      <c r="L33" s="51"/>
      <c r="M33" s="51"/>
    </row>
    <row r="34" spans="1:13" ht="180.75" customHeight="1">
      <c r="A34" s="8" t="s">
        <v>73</v>
      </c>
      <c r="B34" s="15" t="s">
        <v>40</v>
      </c>
      <c r="C34" s="4"/>
      <c r="D34" s="56">
        <v>6</v>
      </c>
      <c r="E34" s="56">
        <v>6.444</v>
      </c>
      <c r="F34" s="25">
        <v>6</v>
      </c>
      <c r="G34" s="25">
        <v>6</v>
      </c>
      <c r="H34" s="15"/>
      <c r="I34" s="1"/>
      <c r="J34" s="51"/>
      <c r="K34" s="51"/>
      <c r="L34" s="51"/>
      <c r="M34" s="51"/>
    </row>
    <row r="35" spans="1:13" ht="203.25" customHeight="1">
      <c r="A35" s="8" t="s">
        <v>74</v>
      </c>
      <c r="B35" s="10" t="s">
        <v>42</v>
      </c>
      <c r="C35" s="4"/>
      <c r="D35" s="56">
        <v>180</v>
      </c>
      <c r="E35" s="56">
        <v>187.726</v>
      </c>
      <c r="F35" s="25">
        <v>180</v>
      </c>
      <c r="G35" s="25">
        <v>180</v>
      </c>
      <c r="H35" s="15"/>
      <c r="I35" s="1"/>
      <c r="J35" s="51"/>
      <c r="K35" s="51"/>
      <c r="L35" s="51"/>
      <c r="M35" s="51"/>
    </row>
    <row r="36" spans="1:13" ht="194.25" customHeight="1">
      <c r="A36" s="8" t="s">
        <v>75</v>
      </c>
      <c r="B36" s="15" t="s">
        <v>43</v>
      </c>
      <c r="C36" s="2"/>
      <c r="D36" s="56">
        <v>12</v>
      </c>
      <c r="E36" s="56">
        <v>12.789</v>
      </c>
      <c r="F36" s="25">
        <v>12</v>
      </c>
      <c r="G36" s="25">
        <v>12</v>
      </c>
      <c r="H36" s="15"/>
      <c r="I36" s="1"/>
      <c r="J36" s="51"/>
      <c r="K36" s="51"/>
      <c r="L36" s="51"/>
      <c r="M36" s="51"/>
    </row>
    <row r="37" spans="1:13" ht="63">
      <c r="A37" s="8" t="s">
        <v>76</v>
      </c>
      <c r="B37" s="15" t="s">
        <v>44</v>
      </c>
      <c r="C37" s="4"/>
      <c r="D37" s="56">
        <v>3</v>
      </c>
      <c r="E37" s="56">
        <v>0</v>
      </c>
      <c r="F37" s="25">
        <v>0</v>
      </c>
      <c r="G37" s="25">
        <v>0</v>
      </c>
      <c r="H37" s="4"/>
      <c r="I37" s="1"/>
      <c r="J37" s="51"/>
      <c r="K37" s="51"/>
      <c r="L37" s="51"/>
      <c r="M37" s="51"/>
    </row>
    <row r="38" spans="1:13" ht="78.75">
      <c r="A38" s="8" t="s">
        <v>77</v>
      </c>
      <c r="B38" s="15" t="s">
        <v>45</v>
      </c>
      <c r="C38" s="4"/>
      <c r="D38" s="56">
        <v>937.57799999999997</v>
      </c>
      <c r="E38" s="56">
        <v>485.416</v>
      </c>
      <c r="F38" s="25">
        <v>414.48</v>
      </c>
      <c r="G38" s="25">
        <v>413.892</v>
      </c>
      <c r="H38" s="4"/>
      <c r="I38" s="1"/>
      <c r="J38" s="51"/>
      <c r="K38" s="51"/>
      <c r="L38" s="51"/>
      <c r="M38" s="51"/>
    </row>
    <row r="39" spans="1:13" ht="126">
      <c r="A39" s="8" t="s">
        <v>78</v>
      </c>
      <c r="B39" s="15" t="s">
        <v>46</v>
      </c>
      <c r="C39" s="4"/>
      <c r="D39" s="56">
        <v>1</v>
      </c>
      <c r="E39" s="56">
        <v>20</v>
      </c>
      <c r="F39" s="25">
        <v>20</v>
      </c>
      <c r="G39" s="25">
        <v>10</v>
      </c>
      <c r="H39" s="4"/>
      <c r="I39" s="1"/>
      <c r="J39" s="51"/>
      <c r="K39" s="51"/>
      <c r="L39" s="51"/>
      <c r="M39" s="51"/>
    </row>
    <row r="40" spans="1:13" ht="15.75">
      <c r="A40" s="8" t="s">
        <v>79</v>
      </c>
      <c r="B40" s="3" t="s">
        <v>8</v>
      </c>
      <c r="C40" s="4"/>
      <c r="D40" s="56">
        <f>SUM(D32:D39)</f>
        <v>1233.578</v>
      </c>
      <c r="E40" s="56">
        <f>SUM(E32:E39)</f>
        <v>813.31799999999998</v>
      </c>
      <c r="F40" s="26">
        <f>SUM(F32:F39)</f>
        <v>726.48</v>
      </c>
      <c r="G40" s="26">
        <f>SUM(G32:G39)</f>
        <v>715.89200000000005</v>
      </c>
      <c r="H40" s="4"/>
      <c r="I40" s="1"/>
      <c r="J40" s="51"/>
      <c r="K40" s="51"/>
      <c r="L40" s="51"/>
      <c r="M40" s="51"/>
    </row>
    <row r="41" spans="1:13" ht="31.5">
      <c r="A41" s="45" t="s">
        <v>47</v>
      </c>
      <c r="B41" s="3" t="s">
        <v>80</v>
      </c>
      <c r="C41" s="47"/>
      <c r="D41" s="56"/>
      <c r="E41" s="56"/>
      <c r="F41" s="26"/>
      <c r="G41" s="26"/>
      <c r="H41" s="47"/>
      <c r="I41" s="43"/>
      <c r="J41" s="51"/>
      <c r="K41" s="51"/>
      <c r="L41" s="51"/>
      <c r="M41" s="51"/>
    </row>
    <row r="42" spans="1:13" ht="63">
      <c r="A42" s="45" t="s">
        <v>48</v>
      </c>
      <c r="B42" s="44" t="s">
        <v>65</v>
      </c>
      <c r="C42" s="47"/>
      <c r="D42" s="56">
        <v>453.36399999999998</v>
      </c>
      <c r="E42" s="56"/>
      <c r="F42" s="26"/>
      <c r="G42" s="26"/>
      <c r="H42" s="32" t="s">
        <v>90</v>
      </c>
      <c r="I42" s="51"/>
      <c r="J42" s="51">
        <v>1</v>
      </c>
      <c r="K42" s="51"/>
      <c r="L42" s="51"/>
      <c r="M42" s="51"/>
    </row>
    <row r="43" spans="1:13" ht="63">
      <c r="A43" s="45" t="s">
        <v>49</v>
      </c>
      <c r="B43" s="44" t="s">
        <v>66</v>
      </c>
      <c r="C43" s="47"/>
      <c r="D43" s="56">
        <v>7.5</v>
      </c>
      <c r="E43" s="56"/>
      <c r="F43" s="26"/>
      <c r="G43" s="26"/>
      <c r="H43" s="32" t="s">
        <v>91</v>
      </c>
      <c r="I43" s="51"/>
      <c r="J43" s="51">
        <v>1</v>
      </c>
      <c r="K43" s="51"/>
      <c r="L43" s="51"/>
      <c r="M43" s="51"/>
    </row>
    <row r="44" spans="1:13" ht="78.75">
      <c r="A44" s="45" t="s">
        <v>50</v>
      </c>
      <c r="B44" s="53" t="s">
        <v>87</v>
      </c>
      <c r="C44" s="47"/>
      <c r="D44" s="56">
        <v>421.19</v>
      </c>
      <c r="E44" s="56"/>
      <c r="F44" s="26"/>
      <c r="G44" s="26"/>
      <c r="H44" s="32"/>
      <c r="I44" s="51"/>
      <c r="J44" s="51"/>
      <c r="K44" s="51"/>
      <c r="L44" s="51"/>
      <c r="M44" s="51"/>
    </row>
    <row r="45" spans="1:13" ht="15.75">
      <c r="A45" s="45" t="s">
        <v>51</v>
      </c>
      <c r="B45" s="44" t="s">
        <v>67</v>
      </c>
      <c r="C45" s="47"/>
      <c r="D45" s="56">
        <f>SUM(D42:D44)</f>
        <v>882.05399999999997</v>
      </c>
      <c r="E45" s="56"/>
      <c r="F45" s="26"/>
      <c r="G45" s="26"/>
      <c r="H45" s="47"/>
      <c r="I45" s="43"/>
      <c r="J45" s="51"/>
      <c r="K45" s="51"/>
      <c r="L45" s="51"/>
      <c r="M45" s="51"/>
    </row>
    <row r="46" spans="1:13" ht="15.75">
      <c r="A46" s="45" t="s">
        <v>61</v>
      </c>
      <c r="B46" s="65" t="s">
        <v>62</v>
      </c>
      <c r="C46" s="47"/>
      <c r="D46" s="56"/>
      <c r="E46" s="56"/>
      <c r="F46" s="26"/>
      <c r="G46" s="26"/>
      <c r="H46" s="47"/>
      <c r="I46" s="43"/>
      <c r="J46" s="51"/>
      <c r="K46" s="51"/>
      <c r="L46" s="51"/>
      <c r="M46" s="51"/>
    </row>
    <row r="47" spans="1:13" ht="110.25">
      <c r="A47" s="45" t="s">
        <v>63</v>
      </c>
      <c r="B47" s="65" t="s">
        <v>81</v>
      </c>
      <c r="C47" s="47"/>
      <c r="D47" s="56"/>
      <c r="E47" s="56">
        <v>74.5</v>
      </c>
      <c r="F47" s="26"/>
      <c r="G47" s="26"/>
      <c r="H47" s="48" t="s">
        <v>89</v>
      </c>
      <c r="I47" s="49" t="s">
        <v>30</v>
      </c>
      <c r="J47" s="51"/>
      <c r="K47" s="51">
        <v>100</v>
      </c>
      <c r="L47" s="51"/>
      <c r="M47" s="51"/>
    </row>
    <row r="48" spans="1:13" ht="15.75">
      <c r="A48" s="45" t="s">
        <v>64</v>
      </c>
      <c r="B48" s="44" t="s">
        <v>67</v>
      </c>
      <c r="C48" s="47"/>
      <c r="D48" s="56"/>
      <c r="E48" s="56">
        <f>SUM(E47)</f>
        <v>74.5</v>
      </c>
      <c r="F48" s="26"/>
      <c r="G48" s="26"/>
      <c r="H48" s="47"/>
      <c r="I48" s="43"/>
      <c r="J48" s="51"/>
      <c r="K48" s="51"/>
      <c r="L48" s="51"/>
      <c r="M48" s="51"/>
    </row>
    <row r="49" spans="1:13" ht="19.5" customHeight="1">
      <c r="A49" s="11"/>
      <c r="B49" s="2" t="s">
        <v>9</v>
      </c>
      <c r="C49" s="24"/>
      <c r="D49" s="59">
        <f>SUM( D45,D40,D30,D26,D23,D18,D14,D48)</f>
        <v>3368.7559999999999</v>
      </c>
      <c r="E49" s="63">
        <f>SUM( E48,E45,E40,E30,E26,E23,E18,E14)</f>
        <v>2227.0680000000002</v>
      </c>
      <c r="F49" s="28">
        <f>SUM( F48,F45,F26,F30,F40,F23,F18,F14)</f>
        <v>2262.7629999999999</v>
      </c>
      <c r="G49" s="28">
        <f>SUM( G48,G45,G40,G30,G26,G23,G18,G14)</f>
        <v>2032.8190000000002</v>
      </c>
      <c r="H49" s="91"/>
      <c r="I49" s="91"/>
      <c r="J49" s="91"/>
      <c r="K49" s="91"/>
      <c r="L49" s="91"/>
      <c r="M49" s="91"/>
    </row>
    <row r="52" spans="1:13" s="22" customFormat="1">
      <c r="A52"/>
      <c r="B52"/>
      <c r="C52"/>
      <c r="D52" s="60"/>
      <c r="F52"/>
      <c r="G52"/>
      <c r="H52"/>
      <c r="I52"/>
      <c r="J52"/>
      <c r="K52"/>
      <c r="L52"/>
      <c r="M52"/>
    </row>
    <row r="53" spans="1:13" s="22" customFormat="1" ht="54.75" customHeight="1">
      <c r="A53"/>
      <c r="B53"/>
      <c r="C53"/>
      <c r="D53" s="60"/>
      <c r="F53"/>
      <c r="G53"/>
      <c r="H53"/>
      <c r="I53"/>
      <c r="J53"/>
      <c r="K53"/>
      <c r="L53"/>
      <c r="M53"/>
    </row>
    <row r="54" spans="1:13" s="22" customFormat="1" ht="31.5" customHeight="1">
      <c r="A54"/>
      <c r="B54"/>
      <c r="C54"/>
      <c r="D54" s="60"/>
      <c r="F54"/>
      <c r="G54"/>
      <c r="H54"/>
      <c r="I54"/>
      <c r="J54"/>
      <c r="K54"/>
      <c r="L54"/>
      <c r="M54"/>
    </row>
  </sheetData>
  <mergeCells count="40">
    <mergeCell ref="A19:A21"/>
    <mergeCell ref="A27:A29"/>
    <mergeCell ref="G19:G20"/>
    <mergeCell ref="H49:M49"/>
    <mergeCell ref="C15:C16"/>
    <mergeCell ref="D15:D16"/>
    <mergeCell ref="E15:E16"/>
    <mergeCell ref="C19:C20"/>
    <mergeCell ref="D19:D20"/>
    <mergeCell ref="E19:E20"/>
    <mergeCell ref="F15:F16"/>
    <mergeCell ref="F19:F20"/>
    <mergeCell ref="F8:F10"/>
    <mergeCell ref="B27:B28"/>
    <mergeCell ref="C27:C28"/>
    <mergeCell ref="C5:C7"/>
    <mergeCell ref="D5:G5"/>
    <mergeCell ref="H5:M5"/>
    <mergeCell ref="D6:D7"/>
    <mergeCell ref="E6:E7"/>
    <mergeCell ref="G6:G7"/>
    <mergeCell ref="H6:H7"/>
    <mergeCell ref="I6:I7"/>
    <mergeCell ref="F6:F7"/>
    <mergeCell ref="A3:M3"/>
    <mergeCell ref="A31:A32"/>
    <mergeCell ref="A1:M1"/>
    <mergeCell ref="G8:G10"/>
    <mergeCell ref="B19:B20"/>
    <mergeCell ref="A8:A10"/>
    <mergeCell ref="B8:B10"/>
    <mergeCell ref="C8:C10"/>
    <mergeCell ref="D8:D10"/>
    <mergeCell ref="E8:E10"/>
    <mergeCell ref="G15:G16"/>
    <mergeCell ref="A15:A16"/>
    <mergeCell ref="B15:B16"/>
    <mergeCell ref="J6:M6"/>
    <mergeCell ref="A5:A7"/>
    <mergeCell ref="B5:B7"/>
  </mergeCells>
  <pageMargins left="0.39370078740157483" right="0.39370078740157483" top="0.39370078740157483" bottom="0.39370078740157483" header="0.31496062992125984" footer="0.31496062992125984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User Windows</cp:lastModifiedBy>
  <cp:lastPrinted>2023-10-17T12:46:44Z</cp:lastPrinted>
  <dcterms:created xsi:type="dcterms:W3CDTF">2019-07-26T12:09:38Z</dcterms:created>
  <dcterms:modified xsi:type="dcterms:W3CDTF">2023-10-17T12:46:45Z</dcterms:modified>
</cp:coreProperties>
</file>